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xr:revisionPtr revIDLastSave="0" documentId="8_{EE063562-4471-414D-B118-E56BE199561F}" xr6:coauthVersionLast="46" xr6:coauthVersionMax="46" xr10:uidLastSave="{00000000-0000-0000-0000-000000000000}"/>
  <bookViews>
    <workbookView xWindow="-120" yWindow="-120" windowWidth="29040" windowHeight="15840" xr2:uid="{C5FE60BA-F175-4BA0-A06F-EF96EA2B9FBC}"/>
  </bookViews>
  <sheets>
    <sheet name="Expenditures by Function" sheetId="1" r:id="rId1"/>
  </sheets>
  <definedNames>
    <definedName name="_xlnm._FilterDatabase" localSheetId="0" hidden="1">'Expenditures by Function'!$A$4:$AG$4</definedName>
    <definedName name="_xlnm.Print_Titles" localSheetId="0">'Expenditures by Function'!$3:$4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7" i="1" l="1"/>
  <c r="F147" i="1"/>
  <c r="O146" i="1"/>
  <c r="F146" i="1"/>
  <c r="O145" i="1"/>
  <c r="F145" i="1"/>
  <c r="O144" i="1"/>
  <c r="F144" i="1"/>
  <c r="O143" i="1"/>
  <c r="F143" i="1"/>
  <c r="O142" i="1"/>
  <c r="F142" i="1"/>
  <c r="O141" i="1"/>
  <c r="F141" i="1"/>
  <c r="O140" i="1"/>
  <c r="F140" i="1"/>
  <c r="O139" i="1"/>
  <c r="F139" i="1"/>
  <c r="O138" i="1"/>
  <c r="F138" i="1"/>
  <c r="O137" i="1"/>
  <c r="F137" i="1"/>
  <c r="O136" i="1"/>
  <c r="F136" i="1"/>
  <c r="O135" i="1"/>
  <c r="F135" i="1"/>
  <c r="O134" i="1"/>
  <c r="F134" i="1"/>
  <c r="O133" i="1"/>
  <c r="F133" i="1"/>
  <c r="O132" i="1"/>
  <c r="F132" i="1"/>
  <c r="O131" i="1"/>
  <c r="F131" i="1"/>
  <c r="O130" i="1"/>
  <c r="F130" i="1"/>
  <c r="O129" i="1"/>
  <c r="F129" i="1"/>
  <c r="O128" i="1"/>
  <c r="F128" i="1"/>
  <c r="O127" i="1"/>
  <c r="F127" i="1"/>
  <c r="O126" i="1"/>
  <c r="F126" i="1"/>
  <c r="O125" i="1"/>
  <c r="F125" i="1"/>
  <c r="O124" i="1"/>
  <c r="F124" i="1"/>
  <c r="O123" i="1"/>
  <c r="F123" i="1"/>
  <c r="O122" i="1"/>
  <c r="F122" i="1"/>
  <c r="O121" i="1"/>
  <c r="F121" i="1"/>
  <c r="O120" i="1"/>
  <c r="F120" i="1"/>
  <c r="O119" i="1"/>
  <c r="F119" i="1"/>
  <c r="O118" i="1"/>
  <c r="F118" i="1"/>
  <c r="O117" i="1"/>
  <c r="F117" i="1"/>
  <c r="O116" i="1"/>
  <c r="F116" i="1"/>
  <c r="O115" i="1"/>
  <c r="F115" i="1"/>
  <c r="O114" i="1"/>
  <c r="F114" i="1"/>
  <c r="O113" i="1"/>
  <c r="F113" i="1"/>
  <c r="O112" i="1"/>
  <c r="F112" i="1"/>
  <c r="O111" i="1"/>
  <c r="F111" i="1"/>
  <c r="O110" i="1"/>
  <c r="F110" i="1"/>
  <c r="O109" i="1"/>
  <c r="F109" i="1"/>
  <c r="O108" i="1"/>
  <c r="F108" i="1"/>
  <c r="O107" i="1"/>
  <c r="F107" i="1"/>
  <c r="O106" i="1"/>
  <c r="F106" i="1"/>
  <c r="O105" i="1"/>
  <c r="F105" i="1"/>
  <c r="O104" i="1"/>
  <c r="F104" i="1"/>
  <c r="O103" i="1"/>
  <c r="F103" i="1"/>
  <c r="O102" i="1"/>
  <c r="F102" i="1"/>
  <c r="O101" i="1"/>
  <c r="F101" i="1"/>
  <c r="O100" i="1"/>
  <c r="F100" i="1"/>
  <c r="O99" i="1"/>
  <c r="F99" i="1"/>
  <c r="O98" i="1"/>
  <c r="F98" i="1"/>
  <c r="O97" i="1"/>
  <c r="F97" i="1"/>
  <c r="O96" i="1"/>
  <c r="F96" i="1"/>
  <c r="O95" i="1"/>
  <c r="F95" i="1"/>
  <c r="O94" i="1"/>
  <c r="F94" i="1"/>
  <c r="O93" i="1"/>
  <c r="F93" i="1"/>
  <c r="O92" i="1"/>
  <c r="F92" i="1"/>
  <c r="O91" i="1"/>
  <c r="F91" i="1"/>
  <c r="O90" i="1"/>
  <c r="F90" i="1"/>
  <c r="O89" i="1"/>
  <c r="F89" i="1"/>
  <c r="O88" i="1"/>
  <c r="F88" i="1"/>
  <c r="O87" i="1"/>
  <c r="F87" i="1"/>
  <c r="O86" i="1"/>
  <c r="F86" i="1"/>
  <c r="O85" i="1"/>
  <c r="F85" i="1"/>
  <c r="O84" i="1"/>
  <c r="F84" i="1"/>
  <c r="O83" i="1"/>
  <c r="F83" i="1"/>
  <c r="O82" i="1"/>
  <c r="F82" i="1"/>
  <c r="O81" i="1"/>
  <c r="F81" i="1"/>
  <c r="O80" i="1"/>
  <c r="F80" i="1"/>
  <c r="O79" i="1"/>
  <c r="F79" i="1"/>
  <c r="O78" i="1"/>
  <c r="F78" i="1"/>
  <c r="O77" i="1"/>
  <c r="F77" i="1"/>
  <c r="O76" i="1"/>
  <c r="F76" i="1"/>
  <c r="O75" i="1"/>
  <c r="F75" i="1"/>
  <c r="O74" i="1"/>
  <c r="F74" i="1"/>
  <c r="O73" i="1"/>
  <c r="F73" i="1"/>
  <c r="O72" i="1"/>
  <c r="F72" i="1"/>
  <c r="O71" i="1"/>
  <c r="F71" i="1"/>
  <c r="O70" i="1"/>
  <c r="F70" i="1"/>
  <c r="O69" i="1"/>
  <c r="F69" i="1"/>
  <c r="O68" i="1"/>
  <c r="F68" i="1"/>
  <c r="O67" i="1"/>
  <c r="F67" i="1"/>
  <c r="O66" i="1"/>
  <c r="F66" i="1"/>
  <c r="O65" i="1"/>
  <c r="F65" i="1"/>
  <c r="O64" i="1"/>
  <c r="F64" i="1"/>
  <c r="O63" i="1"/>
  <c r="F63" i="1"/>
  <c r="O62" i="1"/>
  <c r="F62" i="1"/>
  <c r="O61" i="1"/>
  <c r="F61" i="1"/>
  <c r="O60" i="1"/>
  <c r="F60" i="1"/>
  <c r="O59" i="1"/>
  <c r="F59" i="1"/>
  <c r="O58" i="1"/>
  <c r="F58" i="1"/>
  <c r="O57" i="1"/>
  <c r="F57" i="1"/>
  <c r="O56" i="1"/>
  <c r="F56" i="1"/>
  <c r="O55" i="1"/>
  <c r="F55" i="1"/>
  <c r="O54" i="1"/>
  <c r="F54" i="1"/>
  <c r="O53" i="1"/>
  <c r="F53" i="1"/>
  <c r="O52" i="1"/>
  <c r="F52" i="1"/>
  <c r="O51" i="1"/>
  <c r="F51" i="1"/>
  <c r="O50" i="1"/>
  <c r="F50" i="1"/>
  <c r="O49" i="1"/>
  <c r="F49" i="1"/>
  <c r="O48" i="1"/>
  <c r="F48" i="1"/>
  <c r="O47" i="1"/>
  <c r="F47" i="1"/>
  <c r="O46" i="1"/>
  <c r="F46" i="1"/>
  <c r="O45" i="1"/>
  <c r="F45" i="1"/>
  <c r="O44" i="1"/>
  <c r="F44" i="1"/>
  <c r="O43" i="1"/>
  <c r="F43" i="1"/>
  <c r="O42" i="1"/>
  <c r="F42" i="1"/>
  <c r="O41" i="1"/>
  <c r="F41" i="1"/>
  <c r="O40" i="1"/>
  <c r="F40" i="1"/>
  <c r="O39" i="1"/>
  <c r="F39" i="1"/>
  <c r="O38" i="1"/>
  <c r="F38" i="1"/>
  <c r="O37" i="1"/>
  <c r="F37" i="1"/>
  <c r="O36" i="1"/>
  <c r="F36" i="1"/>
  <c r="O35" i="1"/>
  <c r="F35" i="1"/>
  <c r="O34" i="1"/>
  <c r="F34" i="1"/>
  <c r="O33" i="1"/>
  <c r="F33" i="1"/>
  <c r="O32" i="1"/>
  <c r="F32" i="1"/>
  <c r="O31" i="1"/>
  <c r="F31" i="1"/>
  <c r="O30" i="1"/>
  <c r="F30" i="1"/>
  <c r="O29" i="1"/>
  <c r="F29" i="1"/>
  <c r="O28" i="1"/>
  <c r="F28" i="1"/>
  <c r="O27" i="1"/>
  <c r="F27" i="1"/>
  <c r="O26" i="1"/>
  <c r="F26" i="1"/>
  <c r="O25" i="1"/>
  <c r="F25" i="1"/>
  <c r="O24" i="1"/>
  <c r="F24" i="1"/>
  <c r="O23" i="1"/>
  <c r="F23" i="1"/>
  <c r="O22" i="1"/>
  <c r="F22" i="1"/>
  <c r="O21" i="1"/>
  <c r="F21" i="1"/>
  <c r="O20" i="1"/>
  <c r="F20" i="1"/>
  <c r="O19" i="1"/>
  <c r="F19" i="1"/>
  <c r="O18" i="1"/>
  <c r="F18" i="1"/>
  <c r="O17" i="1"/>
  <c r="F17" i="1"/>
  <c r="O16" i="1"/>
  <c r="F16" i="1"/>
  <c r="O15" i="1"/>
  <c r="F15" i="1"/>
  <c r="O14" i="1"/>
  <c r="F14" i="1"/>
  <c r="O13" i="1"/>
  <c r="F13" i="1"/>
  <c r="O12" i="1"/>
  <c r="F12" i="1"/>
  <c r="O11" i="1"/>
  <c r="F11" i="1"/>
  <c r="O10" i="1"/>
  <c r="F10" i="1"/>
  <c r="O9" i="1"/>
  <c r="F9" i="1"/>
  <c r="O8" i="1"/>
  <c r="F8" i="1"/>
  <c r="O7" i="1"/>
  <c r="F7" i="1"/>
  <c r="O6" i="1"/>
  <c r="F6" i="1"/>
  <c r="O5" i="1"/>
  <c r="F5" i="1"/>
</calcChain>
</file>

<file path=xl/sharedStrings.xml><?xml version="1.0" encoding="utf-8"?>
<sst xmlns="http://schemas.openxmlformats.org/spreadsheetml/2006/main" count="330" uniqueCount="302">
  <si>
    <t>Expenditures by Major Function</t>
  </si>
  <si>
    <t>Fiscal Year 2020</t>
  </si>
  <si>
    <t>Instructional Services</t>
  </si>
  <si>
    <t>Instructional Support Services</t>
  </si>
  <si>
    <t>Operations and Maintenance</t>
  </si>
  <si>
    <t>Transportation Services</t>
  </si>
  <si>
    <t>Food Services</t>
  </si>
  <si>
    <t>Administrative Services</t>
  </si>
  <si>
    <t>Capital Outlay</t>
  </si>
  <si>
    <t>Debt Service</t>
  </si>
  <si>
    <t>Other Expenditures</t>
  </si>
  <si>
    <t>Total Expenditures</t>
  </si>
  <si>
    <t>System Number</t>
  </si>
  <si>
    <t>School System Name</t>
  </si>
  <si>
    <t>ADM</t>
  </si>
  <si>
    <t>Per Student</t>
  </si>
  <si>
    <t>Per Student Rank</t>
  </si>
  <si>
    <t>001</t>
  </si>
  <si>
    <t xml:space="preserve">Autauga County  </t>
  </si>
  <si>
    <t>002</t>
  </si>
  <si>
    <t xml:space="preserve">Baldwin County  </t>
  </si>
  <si>
    <t>003</t>
  </si>
  <si>
    <t xml:space="preserve">Barbour County  </t>
  </si>
  <si>
    <t>004</t>
  </si>
  <si>
    <t xml:space="preserve">Bibb County  </t>
  </si>
  <si>
    <t>005</t>
  </si>
  <si>
    <t xml:space="preserve">Blount County  </t>
  </si>
  <si>
    <t>006</t>
  </si>
  <si>
    <t xml:space="preserve">Bullock County  </t>
  </si>
  <si>
    <t>007</t>
  </si>
  <si>
    <t xml:space="preserve">Butler County  </t>
  </si>
  <si>
    <t>008</t>
  </si>
  <si>
    <t xml:space="preserve">Calhoun County  </t>
  </si>
  <si>
    <t>009</t>
  </si>
  <si>
    <t xml:space="preserve">Chambers County  </t>
  </si>
  <si>
    <t>010</t>
  </si>
  <si>
    <t xml:space="preserve">Cherokee County  </t>
  </si>
  <si>
    <t>011</t>
  </si>
  <si>
    <t xml:space="preserve">Chilton County  </t>
  </si>
  <si>
    <t>012</t>
  </si>
  <si>
    <t xml:space="preserve">Choctaw County  </t>
  </si>
  <si>
    <t>013</t>
  </si>
  <si>
    <t>Clarke County  *</t>
  </si>
  <si>
    <t>014</t>
  </si>
  <si>
    <t xml:space="preserve">Clay County  </t>
  </si>
  <si>
    <t>015</t>
  </si>
  <si>
    <t xml:space="preserve">Cleburne County  </t>
  </si>
  <si>
    <t>016</t>
  </si>
  <si>
    <t xml:space="preserve">Coffee County  </t>
  </si>
  <si>
    <t>017</t>
  </si>
  <si>
    <t xml:space="preserve">Colbert County  </t>
  </si>
  <si>
    <t>018</t>
  </si>
  <si>
    <t>Conecuh County  *</t>
  </si>
  <si>
    <t>019</t>
  </si>
  <si>
    <t xml:space="preserve">Coosa County  </t>
  </si>
  <si>
    <t>020</t>
  </si>
  <si>
    <t xml:space="preserve">Covington County  </t>
  </si>
  <si>
    <t>021</t>
  </si>
  <si>
    <t xml:space="preserve">Crenshaw County  </t>
  </si>
  <si>
    <t>022</t>
  </si>
  <si>
    <t xml:space="preserve">Cullman County  </t>
  </si>
  <si>
    <t>023</t>
  </si>
  <si>
    <t xml:space="preserve">Dale County  </t>
  </si>
  <si>
    <t>024</t>
  </si>
  <si>
    <t xml:space="preserve">Dallas County  </t>
  </si>
  <si>
    <t>025</t>
  </si>
  <si>
    <t xml:space="preserve">DeKalb County  </t>
  </si>
  <si>
    <t>026</t>
  </si>
  <si>
    <t xml:space="preserve">Elmore County  </t>
  </si>
  <si>
    <t>027</t>
  </si>
  <si>
    <t>Escambia County  *</t>
  </si>
  <si>
    <t>028</t>
  </si>
  <si>
    <t xml:space="preserve">Etowah County  </t>
  </si>
  <si>
    <t>029</t>
  </si>
  <si>
    <t xml:space="preserve">Fayette County  </t>
  </si>
  <si>
    <t>030</t>
  </si>
  <si>
    <t xml:space="preserve">Franklin County  </t>
  </si>
  <si>
    <t>031</t>
  </si>
  <si>
    <t xml:space="preserve">Geneva County  </t>
  </si>
  <si>
    <t>032</t>
  </si>
  <si>
    <t xml:space="preserve">Greene County  </t>
  </si>
  <si>
    <t>033</t>
  </si>
  <si>
    <t xml:space="preserve">Hale County  </t>
  </si>
  <si>
    <t>034</t>
  </si>
  <si>
    <t xml:space="preserve">Henry County  </t>
  </si>
  <si>
    <t>035</t>
  </si>
  <si>
    <t xml:space="preserve">Houston County  </t>
  </si>
  <si>
    <t>036</t>
  </si>
  <si>
    <t xml:space="preserve">Jackson County  </t>
  </si>
  <si>
    <t>037</t>
  </si>
  <si>
    <t xml:space="preserve">Jefferson County  </t>
  </si>
  <si>
    <t>038</t>
  </si>
  <si>
    <t xml:space="preserve">Lamar County  </t>
  </si>
  <si>
    <t>039</t>
  </si>
  <si>
    <t xml:space="preserve">Lauderdale County  </t>
  </si>
  <si>
    <t>040</t>
  </si>
  <si>
    <t xml:space="preserve">Lawrence County  </t>
  </si>
  <si>
    <t>041</t>
  </si>
  <si>
    <t xml:space="preserve">Lee County  </t>
  </si>
  <si>
    <t>042</t>
  </si>
  <si>
    <t xml:space="preserve">Limestone County  </t>
  </si>
  <si>
    <t>043</t>
  </si>
  <si>
    <t xml:space="preserve">Lowndes County  </t>
  </si>
  <si>
    <t>044</t>
  </si>
  <si>
    <t xml:space="preserve">Macon County  </t>
  </si>
  <si>
    <t>045</t>
  </si>
  <si>
    <t xml:space="preserve">Madison County  </t>
  </si>
  <si>
    <t>046</t>
  </si>
  <si>
    <t xml:space="preserve">Marengo County  </t>
  </si>
  <si>
    <t>047</t>
  </si>
  <si>
    <t xml:space="preserve">Marion County  </t>
  </si>
  <si>
    <t>048</t>
  </si>
  <si>
    <t>Marshall County  *</t>
  </si>
  <si>
    <t>049</t>
  </si>
  <si>
    <t xml:space="preserve">Mobile County  </t>
  </si>
  <si>
    <t>050</t>
  </si>
  <si>
    <t xml:space="preserve">Monroe County  </t>
  </si>
  <si>
    <t>051</t>
  </si>
  <si>
    <t xml:space="preserve">Montgomery County  </t>
  </si>
  <si>
    <t>052</t>
  </si>
  <si>
    <t xml:space="preserve">Morgan County  </t>
  </si>
  <si>
    <t>053</t>
  </si>
  <si>
    <t>Perry County  *</t>
  </si>
  <si>
    <t>054</t>
  </si>
  <si>
    <t xml:space="preserve">Pickens County  </t>
  </si>
  <si>
    <t>055</t>
  </si>
  <si>
    <t>Pike County  *</t>
  </si>
  <si>
    <t>056</t>
  </si>
  <si>
    <t xml:space="preserve">Randolph County  </t>
  </si>
  <si>
    <t>057</t>
  </si>
  <si>
    <t xml:space="preserve">Russell County  </t>
  </si>
  <si>
    <t>058</t>
  </si>
  <si>
    <t xml:space="preserve">Saint Clair County  </t>
  </si>
  <si>
    <t>059</t>
  </si>
  <si>
    <t xml:space="preserve">Shelby County  </t>
  </si>
  <si>
    <t>060</t>
  </si>
  <si>
    <t>Sumter County  *</t>
  </si>
  <si>
    <t>061</t>
  </si>
  <si>
    <t xml:space="preserve">Talladega County  </t>
  </si>
  <si>
    <t>062</t>
  </si>
  <si>
    <t xml:space="preserve">Tallapoosa County  </t>
  </si>
  <si>
    <t>063</t>
  </si>
  <si>
    <t xml:space="preserve">Tuscaloosa County  </t>
  </si>
  <si>
    <t>064</t>
  </si>
  <si>
    <t xml:space="preserve">Walker County  </t>
  </si>
  <si>
    <t>065</t>
  </si>
  <si>
    <t xml:space="preserve">Washington County  </t>
  </si>
  <si>
    <t>066</t>
  </si>
  <si>
    <t xml:space="preserve">Wilcox County  </t>
  </si>
  <si>
    <t>067</t>
  </si>
  <si>
    <t xml:space="preserve">Winston County  </t>
  </si>
  <si>
    <t>101</t>
  </si>
  <si>
    <t xml:space="preserve">Albertville City  </t>
  </si>
  <si>
    <t>102</t>
  </si>
  <si>
    <t xml:space="preserve">Alexander City  </t>
  </si>
  <si>
    <t>103</t>
  </si>
  <si>
    <t xml:space="preserve">Alabaster City  </t>
  </si>
  <si>
    <t>104</t>
  </si>
  <si>
    <t>Andalusia City  *</t>
  </si>
  <si>
    <t>105</t>
  </si>
  <si>
    <t xml:space="preserve">Anniston City  </t>
  </si>
  <si>
    <t>106</t>
  </si>
  <si>
    <t xml:space="preserve">Arab City  </t>
  </si>
  <si>
    <t>107</t>
  </si>
  <si>
    <t xml:space="preserve">Athens City  </t>
  </si>
  <si>
    <t>109</t>
  </si>
  <si>
    <t xml:space="preserve">Attalla City  </t>
  </si>
  <si>
    <t>110</t>
  </si>
  <si>
    <t xml:space="preserve">Auburn City  </t>
  </si>
  <si>
    <t>113</t>
  </si>
  <si>
    <t xml:space="preserve">Bessemer City  </t>
  </si>
  <si>
    <t>114</t>
  </si>
  <si>
    <t xml:space="preserve">Birmingham City  </t>
  </si>
  <si>
    <t>115</t>
  </si>
  <si>
    <t xml:space="preserve">Boaz City  </t>
  </si>
  <si>
    <t>116</t>
  </si>
  <si>
    <t xml:space="preserve">Brewton City  </t>
  </si>
  <si>
    <t>121</t>
  </si>
  <si>
    <t xml:space="preserve">Chickasaw City  </t>
  </si>
  <si>
    <t>125</t>
  </si>
  <si>
    <t xml:space="preserve">Cullman City  </t>
  </si>
  <si>
    <t>126</t>
  </si>
  <si>
    <t xml:space="preserve">Daleville City  </t>
  </si>
  <si>
    <t>127</t>
  </si>
  <si>
    <t xml:space="preserve">Decatur City  </t>
  </si>
  <si>
    <t>128</t>
  </si>
  <si>
    <t xml:space="preserve">Demopolis City  </t>
  </si>
  <si>
    <t>130</t>
  </si>
  <si>
    <t xml:space="preserve">Dothan City  </t>
  </si>
  <si>
    <t>131</t>
  </si>
  <si>
    <t>Elba City  *</t>
  </si>
  <si>
    <t>132</t>
  </si>
  <si>
    <t xml:space="preserve">Enterprise City  </t>
  </si>
  <si>
    <t>133</t>
  </si>
  <si>
    <t>Eufaula City  *</t>
  </si>
  <si>
    <t>137</t>
  </si>
  <si>
    <t xml:space="preserve">Fairfield City  </t>
  </si>
  <si>
    <t>141</t>
  </si>
  <si>
    <t xml:space="preserve">Florence City  </t>
  </si>
  <si>
    <t>143</t>
  </si>
  <si>
    <t xml:space="preserve">Fort Payne City  </t>
  </si>
  <si>
    <t>144</t>
  </si>
  <si>
    <t xml:space="preserve">Gadsden City  </t>
  </si>
  <si>
    <t>146</t>
  </si>
  <si>
    <t xml:space="preserve">Geneva City  </t>
  </si>
  <si>
    <t>152</t>
  </si>
  <si>
    <t xml:space="preserve">Gulf Shores City  </t>
  </si>
  <si>
    <t>154</t>
  </si>
  <si>
    <t xml:space="preserve">Guntersville City  </t>
  </si>
  <si>
    <t>155</t>
  </si>
  <si>
    <t xml:space="preserve">Haleyville City  </t>
  </si>
  <si>
    <t>156</t>
  </si>
  <si>
    <t xml:space="preserve">Hartselle City  </t>
  </si>
  <si>
    <t>157</t>
  </si>
  <si>
    <t xml:space="preserve">Homewood City  </t>
  </si>
  <si>
    <t>158</t>
  </si>
  <si>
    <t xml:space="preserve">Hoover City  </t>
  </si>
  <si>
    <t>159</t>
  </si>
  <si>
    <t>Huntsville City  *</t>
  </si>
  <si>
    <t>162</t>
  </si>
  <si>
    <t xml:space="preserve">Jacksonville City  </t>
  </si>
  <si>
    <t>163</t>
  </si>
  <si>
    <t xml:space="preserve">Jasper City  </t>
  </si>
  <si>
    <t>165</t>
  </si>
  <si>
    <t xml:space="preserve">Lanett City  </t>
  </si>
  <si>
    <t>167</t>
  </si>
  <si>
    <t xml:space="preserve">Leeds City  </t>
  </si>
  <si>
    <t>168</t>
  </si>
  <si>
    <t xml:space="preserve">Linden City  </t>
  </si>
  <si>
    <t>169</t>
  </si>
  <si>
    <t xml:space="preserve">Madison City  </t>
  </si>
  <si>
    <t>171</t>
  </si>
  <si>
    <t>Midfield City  *</t>
  </si>
  <si>
    <t>175</t>
  </si>
  <si>
    <t xml:space="preserve">Mountain Brook City  </t>
  </si>
  <si>
    <t>176</t>
  </si>
  <si>
    <t xml:space="preserve">Muscle Shoals City  </t>
  </si>
  <si>
    <t>177</t>
  </si>
  <si>
    <t xml:space="preserve">Pelham City  </t>
  </si>
  <si>
    <t>178</t>
  </si>
  <si>
    <t xml:space="preserve">Oneonta City  </t>
  </si>
  <si>
    <t>179</t>
  </si>
  <si>
    <t xml:space="preserve">Opelika City  </t>
  </si>
  <si>
    <t>180</t>
  </si>
  <si>
    <t xml:space="preserve">Opp City  </t>
  </si>
  <si>
    <t>181</t>
  </si>
  <si>
    <t xml:space="preserve">Oxford City  </t>
  </si>
  <si>
    <t>182</t>
  </si>
  <si>
    <t xml:space="preserve">Ozark City  </t>
  </si>
  <si>
    <t>183</t>
  </si>
  <si>
    <t xml:space="preserve">Pell City  </t>
  </si>
  <si>
    <t>184</t>
  </si>
  <si>
    <t xml:space="preserve">Phenix City  </t>
  </si>
  <si>
    <t>185</t>
  </si>
  <si>
    <t xml:space="preserve">Piedmont City  </t>
  </si>
  <si>
    <t>186</t>
  </si>
  <si>
    <t xml:space="preserve">Pike Road City  </t>
  </si>
  <si>
    <t>187</t>
  </si>
  <si>
    <t xml:space="preserve">Saraland City  </t>
  </si>
  <si>
    <t>188</t>
  </si>
  <si>
    <t xml:space="preserve">Roanoke City  </t>
  </si>
  <si>
    <t>189</t>
  </si>
  <si>
    <t xml:space="preserve">Russellville City  </t>
  </si>
  <si>
    <t>190</t>
  </si>
  <si>
    <t xml:space="preserve">Scottsboro City  </t>
  </si>
  <si>
    <t>191</t>
  </si>
  <si>
    <t xml:space="preserve">Selma City  </t>
  </si>
  <si>
    <t>192</t>
  </si>
  <si>
    <t xml:space="preserve">Sheffield City  </t>
  </si>
  <si>
    <t>193</t>
  </si>
  <si>
    <t xml:space="preserve">Sylacauga City  </t>
  </si>
  <si>
    <t>194</t>
  </si>
  <si>
    <t xml:space="preserve">Talladega City  </t>
  </si>
  <si>
    <t>195</t>
  </si>
  <si>
    <t xml:space="preserve">Tallassee City  </t>
  </si>
  <si>
    <t>196</t>
  </si>
  <si>
    <t xml:space="preserve">Satsuma City  </t>
  </si>
  <si>
    <t>197</t>
  </si>
  <si>
    <t xml:space="preserve">Tarrant City  </t>
  </si>
  <si>
    <t>198</t>
  </si>
  <si>
    <t xml:space="preserve">Thomasville City  </t>
  </si>
  <si>
    <t>199</t>
  </si>
  <si>
    <t xml:space="preserve">Troy City  </t>
  </si>
  <si>
    <t>200</t>
  </si>
  <si>
    <t xml:space="preserve">Tuscaloosa City  </t>
  </si>
  <si>
    <t>201</t>
  </si>
  <si>
    <t xml:space="preserve">Tuscumbia City  </t>
  </si>
  <si>
    <t>202</t>
  </si>
  <si>
    <t xml:space="preserve">Vestavia Hills City  </t>
  </si>
  <si>
    <t>204</t>
  </si>
  <si>
    <t>Winfield City  *</t>
  </si>
  <si>
    <t>205</t>
  </si>
  <si>
    <t xml:space="preserve">Trussville City  </t>
  </si>
  <si>
    <t>800</t>
  </si>
  <si>
    <t xml:space="preserve">Accel Academy  </t>
  </si>
  <si>
    <t>801</t>
  </si>
  <si>
    <t xml:space="preserve">University Charter  </t>
  </si>
  <si>
    <t>802</t>
  </si>
  <si>
    <t xml:space="preserve">Lead Academy  </t>
  </si>
  <si>
    <t>803</t>
  </si>
  <si>
    <t xml:space="preserve">Legacy Prep  </t>
  </si>
  <si>
    <t>Total 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</si>
</sst>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2" borderId="6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0" borderId="7" xfId="3" applyFont="1" applyBorder="1" applyAlignment="1">
      <alignment horizontal="center" wrapText="1"/>
    </xf>
    <xf numFmtId="0" fontId="5" fillId="0" borderId="8" xfId="3" applyFont="1" applyBorder="1" applyAlignment="1">
      <alignment horizontal="center" wrapText="1"/>
    </xf>
    <xf numFmtId="0" fontId="5" fillId="2" borderId="8" xfId="3" applyFont="1" applyFill="1" applyBorder="1" applyAlignment="1">
      <alignment horizontal="center" wrapText="1"/>
    </xf>
    <xf numFmtId="0" fontId="5" fillId="0" borderId="9" xfId="3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4" xfId="3" applyFont="1" applyBorder="1" applyAlignment="1">
      <alignment horizontal="center" wrapText="1"/>
    </xf>
    <xf numFmtId="0" fontId="6" fillId="0" borderId="4" xfId="3" applyFont="1" applyBorder="1" applyAlignment="1">
      <alignment wrapText="1"/>
    </xf>
    <xf numFmtId="43" fontId="6" fillId="0" borderId="4" xfId="1" applyFont="1" applyFill="1" applyBorder="1" applyAlignment="1">
      <alignment horizontal="right" wrapText="1"/>
    </xf>
    <xf numFmtId="44" fontId="6" fillId="2" borderId="8" xfId="2" applyFont="1" applyFill="1" applyBorder="1" applyAlignment="1">
      <alignment horizontal="right" wrapText="1"/>
    </xf>
    <xf numFmtId="164" fontId="6" fillId="2" borderId="8" xfId="2" applyNumberFormat="1" applyFont="1" applyFill="1" applyBorder="1" applyAlignment="1">
      <alignment horizontal="right" wrapText="1"/>
    </xf>
    <xf numFmtId="165" fontId="6" fillId="2" borderId="8" xfId="1" applyNumberFormat="1" applyFont="1" applyFill="1" applyBorder="1" applyAlignment="1">
      <alignment horizontal="right" wrapText="1"/>
    </xf>
    <xf numFmtId="44" fontId="6" fillId="0" borderId="8" xfId="2" applyFont="1" applyFill="1" applyBorder="1" applyAlignment="1">
      <alignment horizontal="right" wrapText="1"/>
    </xf>
    <xf numFmtId="164" fontId="6" fillId="0" borderId="8" xfId="2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 applyAlignment="1">
      <alignment horizontal="right" wrapText="1"/>
    </xf>
    <xf numFmtId="44" fontId="6" fillId="2" borderId="4" xfId="2" applyFont="1" applyFill="1" applyBorder="1" applyAlignment="1">
      <alignment horizontal="right" wrapText="1"/>
    </xf>
    <xf numFmtId="164" fontId="6" fillId="2" borderId="4" xfId="2" applyNumberFormat="1" applyFont="1" applyFill="1" applyBorder="1" applyAlignment="1">
      <alignment horizontal="right" wrapText="1"/>
    </xf>
    <xf numFmtId="165" fontId="6" fillId="2" borderId="4" xfId="1" applyNumberFormat="1" applyFont="1" applyFill="1" applyBorder="1" applyAlignment="1">
      <alignment horizontal="right" wrapText="1"/>
    </xf>
    <xf numFmtId="44" fontId="6" fillId="0" borderId="4" xfId="2" applyFont="1" applyFill="1" applyBorder="1" applyAlignment="1">
      <alignment horizontal="right" wrapText="1"/>
    </xf>
    <xf numFmtId="164" fontId="6" fillId="0" borderId="4" xfId="2" applyNumberFormat="1" applyFont="1" applyFill="1" applyBorder="1" applyAlignment="1">
      <alignment horizontal="right" wrapText="1"/>
    </xf>
    <xf numFmtId="165" fontId="6" fillId="0" borderId="4" xfId="1" applyNumberFormat="1" applyFont="1" applyFill="1" applyBorder="1" applyAlignment="1">
      <alignment horizontal="right" wrapText="1"/>
    </xf>
    <xf numFmtId="164" fontId="6" fillId="2" borderId="4" xfId="2" applyNumberFormat="1" applyFont="1" applyFill="1" applyBorder="1" applyAlignment="1">
      <alignment wrapText="1"/>
    </xf>
    <xf numFmtId="164" fontId="6" fillId="0" borderId="4" xfId="2" applyNumberFormat="1" applyFont="1" applyFill="1" applyBorder="1" applyAlignment="1">
      <alignment wrapText="1"/>
    </xf>
    <xf numFmtId="44" fontId="0" fillId="0" borderId="4" xfId="2" applyFont="1" applyFill="1" applyBorder="1"/>
    <xf numFmtId="164" fontId="0" fillId="0" borderId="4" xfId="2" applyNumberFormat="1" applyFont="1" applyFill="1" applyBorder="1"/>
    <xf numFmtId="0" fontId="0" fillId="0" borderId="4" xfId="0" applyBorder="1"/>
    <xf numFmtId="44" fontId="4" fillId="2" borderId="4" xfId="2" applyFont="1" applyFill="1" applyBorder="1"/>
    <xf numFmtId="44" fontId="4" fillId="0" borderId="4" xfId="2" applyFont="1" applyFill="1" applyBorder="1"/>
    <xf numFmtId="0" fontId="2" fillId="0" borderId="4" xfId="0" applyFont="1" applyBorder="1" applyAlignment="1">
      <alignment horizontal="center"/>
    </xf>
    <xf numFmtId="0" fontId="5" fillId="0" borderId="4" xfId="3" applyFont="1" applyBorder="1" applyAlignment="1">
      <alignment wrapText="1"/>
    </xf>
    <xf numFmtId="43" fontId="2" fillId="0" borderId="4" xfId="1" applyFont="1" applyFill="1" applyBorder="1"/>
    <xf numFmtId="44" fontId="2" fillId="2" borderId="4" xfId="2" applyFont="1" applyFill="1" applyBorder="1"/>
    <xf numFmtId="164" fontId="5" fillId="2" borderId="8" xfId="2" applyNumberFormat="1" applyFont="1" applyFill="1" applyBorder="1" applyAlignment="1">
      <alignment horizontal="right" wrapText="1"/>
    </xf>
    <xf numFmtId="165" fontId="5" fillId="2" borderId="8" xfId="1" applyNumberFormat="1" applyFont="1" applyFill="1" applyBorder="1" applyAlignment="1">
      <alignment horizontal="right" wrapText="1"/>
    </xf>
    <xf numFmtId="44" fontId="2" fillId="0" borderId="4" xfId="2" applyFont="1" applyFill="1" applyBorder="1"/>
    <xf numFmtId="164" fontId="5" fillId="0" borderId="4" xfId="2" applyNumberFormat="1" applyFont="1" applyFill="1" applyBorder="1" applyAlignment="1">
      <alignment horizontal="right" wrapText="1"/>
    </xf>
    <xf numFmtId="165" fontId="5" fillId="0" borderId="4" xfId="1" applyNumberFormat="1" applyFont="1" applyFill="1" applyBorder="1" applyAlignment="1">
      <alignment horizontal="right" wrapText="1"/>
    </xf>
    <xf numFmtId="164" fontId="5" fillId="2" borderId="4" xfId="2" applyNumberFormat="1" applyFont="1" applyFill="1" applyBorder="1" applyAlignment="1">
      <alignment horizontal="right" wrapText="1"/>
    </xf>
    <xf numFmtId="165" fontId="5" fillId="2" borderId="4" xfId="1" applyNumberFormat="1" applyFont="1" applyFill="1" applyBorder="1" applyAlignment="1">
      <alignment horizontal="right" wrapText="1"/>
    </xf>
    <xf numFmtId="164" fontId="5" fillId="2" borderId="4" xfId="2" applyNumberFormat="1" applyFont="1" applyFill="1" applyBorder="1" applyAlignment="1">
      <alignment wrapText="1"/>
    </xf>
    <xf numFmtId="164" fontId="5" fillId="0" borderId="4" xfId="2" applyNumberFormat="1" applyFont="1" applyFill="1" applyBorder="1" applyAlignment="1">
      <alignment wrapText="1"/>
    </xf>
    <xf numFmtId="164" fontId="2" fillId="0" borderId="4" xfId="2" applyNumberFormat="1" applyFont="1" applyFill="1" applyBorder="1"/>
    <xf numFmtId="0" fontId="2" fillId="0" borderId="4" xfId="0" applyFont="1" applyBorder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Normal_Sheet1" xfId="3" xr:uid="{FF0A8070-E79D-4718-BCC9-5E8C4476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D7721-7753-44EC-88FE-F5C5A4711E7A}">
  <sheetPr>
    <pageSetUpPr fitToPage="1"/>
  </sheetPr>
  <dimension ref="A1:AG147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A10" sqref="A10:XFD10"/>
    </sheetView>
  </sheetViews>
  <sheetFormatPr defaultRowHeight="15" x14ac:dyDescent="0.25"/>
  <cols>
    <col min="1" max="1" width="10.7109375" style="3" customWidth="1"/>
    <col min="2" max="2" width="29.28515625" customWidth="1"/>
    <col min="3" max="3" width="11.5703125" bestFit="1" customWidth="1"/>
    <col min="4" max="4" width="19" customWidth="1"/>
    <col min="5" max="5" width="9.85546875" customWidth="1"/>
    <col min="6" max="6" width="9.42578125" customWidth="1"/>
    <col min="7" max="7" width="18.7109375" customWidth="1"/>
    <col min="8" max="8" width="11" customWidth="1"/>
    <col min="9" max="9" width="9.42578125" customWidth="1"/>
    <col min="10" max="10" width="16.28515625" bestFit="1" customWidth="1"/>
    <col min="11" max="11" width="11" customWidth="1"/>
    <col min="12" max="12" width="9.42578125" customWidth="1"/>
    <col min="13" max="13" width="16.28515625" bestFit="1" customWidth="1"/>
    <col min="14" max="14" width="11" customWidth="1"/>
    <col min="15" max="15" width="9.42578125" customWidth="1"/>
    <col min="16" max="16" width="16.28515625" bestFit="1" customWidth="1"/>
    <col min="17" max="17" width="10.42578125" customWidth="1"/>
    <col min="18" max="18" width="10.5703125" customWidth="1"/>
    <col min="19" max="19" width="16.28515625" bestFit="1" customWidth="1"/>
    <col min="20" max="20" width="9.140625" customWidth="1"/>
    <col min="21" max="21" width="9.85546875" customWidth="1"/>
    <col min="22" max="22" width="16.28515625" bestFit="1" customWidth="1"/>
    <col min="23" max="23" width="9.7109375" customWidth="1"/>
    <col min="24" max="24" width="9.42578125" customWidth="1"/>
    <col min="25" max="25" width="16.28515625" bestFit="1" customWidth="1"/>
    <col min="26" max="26" width="9.7109375" customWidth="1"/>
    <col min="27" max="27" width="10" customWidth="1"/>
    <col min="28" max="28" width="16.28515625" bestFit="1" customWidth="1"/>
    <col min="29" max="29" width="10.28515625" customWidth="1"/>
    <col min="30" max="30" width="9.5703125" customWidth="1"/>
    <col min="31" max="31" width="18" bestFit="1" customWidth="1"/>
    <col min="32" max="32" width="10.5703125" bestFit="1" customWidth="1"/>
  </cols>
  <sheetData>
    <row r="1" spans="1:33" ht="15.75" x14ac:dyDescent="0.25">
      <c r="A1" s="1" t="s">
        <v>0</v>
      </c>
    </row>
    <row r="2" spans="1:33" ht="15.75" thickBot="1" x14ac:dyDescent="0.3">
      <c r="A2" s="2" t="s">
        <v>1</v>
      </c>
    </row>
    <row r="3" spans="1:33" ht="16.5" thickBot="1" x14ac:dyDescent="0.3">
      <c r="D3" s="4" t="s">
        <v>2</v>
      </c>
      <c r="E3" s="5"/>
      <c r="F3" s="6"/>
      <c r="G3" s="7" t="s">
        <v>3</v>
      </c>
      <c r="H3" s="8"/>
      <c r="I3" s="9"/>
      <c r="J3" s="4" t="s">
        <v>4</v>
      </c>
      <c r="K3" s="5"/>
      <c r="L3" s="6"/>
      <c r="M3" s="7" t="s">
        <v>5</v>
      </c>
      <c r="N3" s="8"/>
      <c r="O3" s="9"/>
      <c r="P3" s="4" t="s">
        <v>6</v>
      </c>
      <c r="Q3" s="5"/>
      <c r="R3" s="6"/>
      <c r="S3" s="7" t="s">
        <v>7</v>
      </c>
      <c r="T3" s="8"/>
      <c r="U3" s="9"/>
      <c r="V3" s="4" t="s">
        <v>8</v>
      </c>
      <c r="W3" s="5"/>
      <c r="X3" s="6"/>
      <c r="Y3" s="7" t="s">
        <v>9</v>
      </c>
      <c r="Z3" s="8"/>
      <c r="AA3" s="9"/>
      <c r="AB3" s="4" t="s">
        <v>10</v>
      </c>
      <c r="AC3" s="5"/>
      <c r="AD3" s="6"/>
      <c r="AE3" s="7" t="s">
        <v>11</v>
      </c>
      <c r="AF3" s="8"/>
      <c r="AG3" s="9"/>
    </row>
    <row r="4" spans="1:33" s="19" customFormat="1" ht="45.75" thickBot="1" x14ac:dyDescent="0.3">
      <c r="A4" s="10" t="s">
        <v>12</v>
      </c>
      <c r="B4" s="10" t="s">
        <v>13</v>
      </c>
      <c r="C4" s="11" t="s">
        <v>14</v>
      </c>
      <c r="D4" s="12" t="s">
        <v>11</v>
      </c>
      <c r="E4" s="13" t="s">
        <v>15</v>
      </c>
      <c r="F4" s="13" t="s">
        <v>16</v>
      </c>
      <c r="G4" s="14" t="s">
        <v>11</v>
      </c>
      <c r="H4" s="14" t="s">
        <v>15</v>
      </c>
      <c r="I4" s="14" t="s">
        <v>16</v>
      </c>
      <c r="J4" s="13" t="s">
        <v>11</v>
      </c>
      <c r="K4" s="13" t="s">
        <v>15</v>
      </c>
      <c r="L4" s="13" t="s">
        <v>16</v>
      </c>
      <c r="M4" s="14" t="s">
        <v>11</v>
      </c>
      <c r="N4" s="14" t="s">
        <v>15</v>
      </c>
      <c r="O4" s="14" t="s">
        <v>16</v>
      </c>
      <c r="P4" s="13" t="s">
        <v>11</v>
      </c>
      <c r="Q4" s="13" t="s">
        <v>15</v>
      </c>
      <c r="R4" s="13" t="s">
        <v>16</v>
      </c>
      <c r="S4" s="15" t="s">
        <v>11</v>
      </c>
      <c r="T4" s="15" t="s">
        <v>15</v>
      </c>
      <c r="U4" s="15" t="s">
        <v>16</v>
      </c>
      <c r="V4" s="16" t="s">
        <v>11</v>
      </c>
      <c r="W4" s="16" t="s">
        <v>15</v>
      </c>
      <c r="X4" s="16" t="s">
        <v>16</v>
      </c>
      <c r="Y4" s="15" t="s">
        <v>11</v>
      </c>
      <c r="Z4" s="15" t="s">
        <v>15</v>
      </c>
      <c r="AA4" s="15" t="s">
        <v>16</v>
      </c>
      <c r="AB4" s="16" t="s">
        <v>11</v>
      </c>
      <c r="AC4" s="16" t="s">
        <v>15</v>
      </c>
      <c r="AD4" s="16" t="s">
        <v>16</v>
      </c>
      <c r="AE4" s="17" t="s">
        <v>11</v>
      </c>
      <c r="AF4" s="18" t="s">
        <v>15</v>
      </c>
      <c r="AG4" s="18" t="s">
        <v>16</v>
      </c>
    </row>
    <row r="5" spans="1:33" x14ac:dyDescent="0.25">
      <c r="A5" s="20" t="s">
        <v>17</v>
      </c>
      <c r="B5" s="21" t="s">
        <v>18</v>
      </c>
      <c r="C5" s="22">
        <v>8976.5499999999993</v>
      </c>
      <c r="D5" s="23">
        <v>46411587.159999996</v>
      </c>
      <c r="E5" s="24">
        <v>5170</v>
      </c>
      <c r="F5" s="25">
        <f>_xlfn.RANK.EQ(E5,E$5:E$147)</f>
        <v>132</v>
      </c>
      <c r="G5" s="26">
        <v>12437961.449999999</v>
      </c>
      <c r="H5" s="27">
        <v>1386</v>
      </c>
      <c r="I5" s="28">
        <v>128</v>
      </c>
      <c r="J5" s="29">
        <v>6734616.6600000001</v>
      </c>
      <c r="K5" s="30">
        <v>750</v>
      </c>
      <c r="L5" s="31">
        <v>124</v>
      </c>
      <c r="M5" s="32">
        <v>5526016.9400000004</v>
      </c>
      <c r="N5" s="33">
        <v>616</v>
      </c>
      <c r="O5" s="34">
        <f>RANK(N5,N$5:N$147,0)</f>
        <v>66</v>
      </c>
      <c r="P5" s="29">
        <v>5052092.74</v>
      </c>
      <c r="Q5" s="30">
        <v>563</v>
      </c>
      <c r="R5" s="31">
        <v>100</v>
      </c>
      <c r="S5" s="32">
        <v>2607679.2400000002</v>
      </c>
      <c r="T5" s="33">
        <v>290</v>
      </c>
      <c r="U5" s="34">
        <v>135</v>
      </c>
      <c r="V5" s="29">
        <v>3327226.57</v>
      </c>
      <c r="W5" s="35">
        <v>371</v>
      </c>
      <c r="X5" s="31">
        <v>45</v>
      </c>
      <c r="Y5" s="32">
        <v>2778485.59</v>
      </c>
      <c r="Z5" s="36">
        <v>310</v>
      </c>
      <c r="AA5" s="34">
        <v>100</v>
      </c>
      <c r="AB5" s="29">
        <v>2275589.79</v>
      </c>
      <c r="AC5" s="30">
        <v>254</v>
      </c>
      <c r="AD5" s="31">
        <v>128</v>
      </c>
      <c r="AE5" s="37">
        <v>87156558.139999986</v>
      </c>
      <c r="AF5" s="38">
        <v>9709</v>
      </c>
      <c r="AG5" s="39">
        <v>140</v>
      </c>
    </row>
    <row r="6" spans="1:33" x14ac:dyDescent="0.25">
      <c r="A6" s="20" t="s">
        <v>19</v>
      </c>
      <c r="B6" s="21" t="s">
        <v>20</v>
      </c>
      <c r="C6" s="22">
        <v>30041.15</v>
      </c>
      <c r="D6" s="29">
        <v>185366089.37</v>
      </c>
      <c r="E6" s="24">
        <v>6170</v>
      </c>
      <c r="F6" s="25">
        <f>_xlfn.RANK.EQ(E6,E$5:E$147)</f>
        <v>37</v>
      </c>
      <c r="G6" s="32">
        <v>57376852.630000003</v>
      </c>
      <c r="H6" s="33">
        <v>1910</v>
      </c>
      <c r="I6" s="34">
        <v>52</v>
      </c>
      <c r="J6" s="29">
        <v>39467174.670000002</v>
      </c>
      <c r="K6" s="30">
        <v>1314</v>
      </c>
      <c r="L6" s="31">
        <v>19</v>
      </c>
      <c r="M6" s="32">
        <v>18633000.420000002</v>
      </c>
      <c r="N6" s="33">
        <v>620</v>
      </c>
      <c r="O6" s="34">
        <f>RANK(N6,N$5:N$147,0)</f>
        <v>64</v>
      </c>
      <c r="P6" s="29">
        <v>16701536.77</v>
      </c>
      <c r="Q6" s="30">
        <v>556</v>
      </c>
      <c r="R6" s="31">
        <v>102</v>
      </c>
      <c r="S6" s="32">
        <v>11043022.449999999</v>
      </c>
      <c r="T6" s="33">
        <v>368</v>
      </c>
      <c r="U6" s="34">
        <v>122</v>
      </c>
      <c r="V6" s="29">
        <v>57484803.939999998</v>
      </c>
      <c r="W6" s="35">
        <v>1914</v>
      </c>
      <c r="X6" s="31">
        <v>9</v>
      </c>
      <c r="Y6" s="32">
        <v>30985152.289999999</v>
      </c>
      <c r="Z6" s="36">
        <v>1031</v>
      </c>
      <c r="AA6" s="34">
        <v>24</v>
      </c>
      <c r="AB6" s="29">
        <v>9897587</v>
      </c>
      <c r="AC6" s="30">
        <v>329</v>
      </c>
      <c r="AD6" s="31">
        <v>96</v>
      </c>
      <c r="AE6" s="37">
        <v>426961426.54000002</v>
      </c>
      <c r="AF6" s="38">
        <v>14213</v>
      </c>
      <c r="AG6" s="39">
        <v>23</v>
      </c>
    </row>
    <row r="7" spans="1:33" x14ac:dyDescent="0.25">
      <c r="A7" s="20" t="s">
        <v>21</v>
      </c>
      <c r="B7" s="21" t="s">
        <v>22</v>
      </c>
      <c r="C7" s="22">
        <v>649.65</v>
      </c>
      <c r="D7" s="29">
        <v>4241040.45</v>
      </c>
      <c r="E7" s="24">
        <v>6528</v>
      </c>
      <c r="F7" s="25">
        <f>_xlfn.RANK.EQ(E7,E$5:E$147)</f>
        <v>20</v>
      </c>
      <c r="G7" s="32">
        <v>1567638.79</v>
      </c>
      <c r="H7" s="33">
        <v>2413</v>
      </c>
      <c r="I7" s="34">
        <v>11</v>
      </c>
      <c r="J7" s="29">
        <v>811700.25</v>
      </c>
      <c r="K7" s="30">
        <v>1249</v>
      </c>
      <c r="L7" s="31">
        <v>22</v>
      </c>
      <c r="M7" s="32">
        <v>875486</v>
      </c>
      <c r="N7" s="33">
        <v>1348</v>
      </c>
      <c r="O7" s="34">
        <f>RANK(N7,N$5:N$147,0)</f>
        <v>5</v>
      </c>
      <c r="P7" s="29">
        <v>462744.8</v>
      </c>
      <c r="Q7" s="30">
        <v>712</v>
      </c>
      <c r="R7" s="31">
        <v>51</v>
      </c>
      <c r="S7" s="32">
        <v>928296.07</v>
      </c>
      <c r="T7" s="33">
        <v>1429</v>
      </c>
      <c r="U7" s="34">
        <v>4</v>
      </c>
      <c r="V7" s="40">
        <v>0</v>
      </c>
      <c r="W7" s="35">
        <v>0</v>
      </c>
      <c r="X7" s="31">
        <v>126</v>
      </c>
      <c r="Y7" s="32">
        <v>417462.88</v>
      </c>
      <c r="Z7" s="36">
        <v>643</v>
      </c>
      <c r="AA7" s="34">
        <v>46</v>
      </c>
      <c r="AB7" s="29">
        <v>651345.72</v>
      </c>
      <c r="AC7" s="30">
        <v>1003</v>
      </c>
      <c r="AD7" s="31">
        <v>4</v>
      </c>
      <c r="AE7" s="37">
        <v>9962262.9600000009</v>
      </c>
      <c r="AF7" s="38">
        <v>15335</v>
      </c>
      <c r="AG7" s="39">
        <v>15</v>
      </c>
    </row>
    <row r="8" spans="1:33" x14ac:dyDescent="0.25">
      <c r="A8" s="20" t="s">
        <v>23</v>
      </c>
      <c r="B8" s="21" t="s">
        <v>24</v>
      </c>
      <c r="C8" s="22">
        <v>3180.85</v>
      </c>
      <c r="D8" s="29">
        <v>17609634.920000002</v>
      </c>
      <c r="E8" s="24">
        <v>5536</v>
      </c>
      <c r="F8" s="25">
        <f>_xlfn.RANK.EQ(E8,E$5:E$147)</f>
        <v>102</v>
      </c>
      <c r="G8" s="32">
        <v>6110008.1799999997</v>
      </c>
      <c r="H8" s="33">
        <v>1921</v>
      </c>
      <c r="I8" s="34">
        <v>45</v>
      </c>
      <c r="J8" s="29">
        <v>2763910.65</v>
      </c>
      <c r="K8" s="30">
        <v>869</v>
      </c>
      <c r="L8" s="31">
        <v>105</v>
      </c>
      <c r="M8" s="32">
        <v>4029954.43</v>
      </c>
      <c r="N8" s="33">
        <v>1267</v>
      </c>
      <c r="O8" s="34">
        <f>RANK(N8,N$5:N$147,0)</f>
        <v>9</v>
      </c>
      <c r="P8" s="29">
        <v>2224173.2400000002</v>
      </c>
      <c r="Q8" s="30">
        <v>699</v>
      </c>
      <c r="R8" s="31">
        <v>54</v>
      </c>
      <c r="S8" s="32">
        <v>2077145.07</v>
      </c>
      <c r="T8" s="33">
        <v>653</v>
      </c>
      <c r="U8" s="34">
        <v>48</v>
      </c>
      <c r="V8" s="29">
        <v>597303.65</v>
      </c>
      <c r="W8" s="35">
        <v>188</v>
      </c>
      <c r="X8" s="31">
        <v>72</v>
      </c>
      <c r="Y8" s="32">
        <v>909826.37</v>
      </c>
      <c r="Z8" s="36">
        <v>286</v>
      </c>
      <c r="AA8" s="34">
        <v>106</v>
      </c>
      <c r="AB8" s="29">
        <v>1703199.16</v>
      </c>
      <c r="AC8" s="30">
        <v>535</v>
      </c>
      <c r="AD8" s="31">
        <v>40</v>
      </c>
      <c r="AE8" s="37">
        <v>38030793.669999994</v>
      </c>
      <c r="AF8" s="38">
        <v>11956</v>
      </c>
      <c r="AG8" s="39">
        <v>75</v>
      </c>
    </row>
    <row r="9" spans="1:33" x14ac:dyDescent="0.25">
      <c r="A9" s="20" t="s">
        <v>25</v>
      </c>
      <c r="B9" s="21" t="s">
        <v>26</v>
      </c>
      <c r="C9" s="22">
        <v>7531.2</v>
      </c>
      <c r="D9" s="29">
        <v>40591872.439999998</v>
      </c>
      <c r="E9" s="24">
        <v>5390</v>
      </c>
      <c r="F9" s="25">
        <f>_xlfn.RANK.EQ(E9,E$5:E$147)</f>
        <v>120</v>
      </c>
      <c r="G9" s="32">
        <v>13188290.279999999</v>
      </c>
      <c r="H9" s="33">
        <v>1751</v>
      </c>
      <c r="I9" s="34">
        <v>74</v>
      </c>
      <c r="J9" s="29">
        <v>5322507.97</v>
      </c>
      <c r="K9" s="30">
        <v>707</v>
      </c>
      <c r="L9" s="31">
        <v>134</v>
      </c>
      <c r="M9" s="32">
        <v>4677791.6100000003</v>
      </c>
      <c r="N9" s="33">
        <v>621</v>
      </c>
      <c r="O9" s="34">
        <f>RANK(N9,N$5:N$147,0)</f>
        <v>63</v>
      </c>
      <c r="P9" s="29">
        <v>3705798.77</v>
      </c>
      <c r="Q9" s="30">
        <v>492</v>
      </c>
      <c r="R9" s="31">
        <v>113</v>
      </c>
      <c r="S9" s="32">
        <v>2132661.4900000002</v>
      </c>
      <c r="T9" s="33">
        <v>283</v>
      </c>
      <c r="U9" s="34">
        <v>136</v>
      </c>
      <c r="V9" s="29">
        <v>8487286.25</v>
      </c>
      <c r="W9" s="35">
        <v>1127</v>
      </c>
      <c r="X9" s="31">
        <v>18</v>
      </c>
      <c r="Y9" s="32">
        <v>2914916.93</v>
      </c>
      <c r="Z9" s="36">
        <v>387</v>
      </c>
      <c r="AA9" s="34">
        <v>86</v>
      </c>
      <c r="AB9" s="29">
        <v>2243582.19</v>
      </c>
      <c r="AC9" s="30">
        <v>298</v>
      </c>
      <c r="AD9" s="31">
        <v>113</v>
      </c>
      <c r="AE9" s="37">
        <v>83270217.929999992</v>
      </c>
      <c r="AF9" s="38">
        <v>11057</v>
      </c>
      <c r="AG9" s="39">
        <v>107</v>
      </c>
    </row>
    <row r="10" spans="1:33" x14ac:dyDescent="0.25">
      <c r="A10" s="20" t="s">
        <v>27</v>
      </c>
      <c r="B10" s="21" t="s">
        <v>28</v>
      </c>
      <c r="C10" s="22">
        <v>1402.9</v>
      </c>
      <c r="D10" s="29">
        <v>7746605.7599999998</v>
      </c>
      <c r="E10" s="24">
        <v>5522</v>
      </c>
      <c r="F10" s="25">
        <f>_xlfn.RANK.EQ(E10,E$5:E$147)</f>
        <v>105</v>
      </c>
      <c r="G10" s="32">
        <v>2686748.26</v>
      </c>
      <c r="H10" s="33">
        <v>1915</v>
      </c>
      <c r="I10" s="34">
        <v>49</v>
      </c>
      <c r="J10" s="29">
        <v>1375908.82</v>
      </c>
      <c r="K10" s="30">
        <v>981</v>
      </c>
      <c r="L10" s="31">
        <v>73</v>
      </c>
      <c r="M10" s="32">
        <v>972544.24</v>
      </c>
      <c r="N10" s="33">
        <v>693</v>
      </c>
      <c r="O10" s="34">
        <f>RANK(N10,N$5:N$147,0)</f>
        <v>49</v>
      </c>
      <c r="P10" s="29">
        <v>1043349.63</v>
      </c>
      <c r="Q10" s="30">
        <v>744</v>
      </c>
      <c r="R10" s="31">
        <v>43</v>
      </c>
      <c r="S10" s="32">
        <v>1356380.79</v>
      </c>
      <c r="T10" s="33">
        <v>967</v>
      </c>
      <c r="U10" s="34">
        <v>17</v>
      </c>
      <c r="V10" s="29">
        <v>2284870.2999999998</v>
      </c>
      <c r="W10" s="35">
        <v>1629</v>
      </c>
      <c r="X10" s="31">
        <v>13</v>
      </c>
      <c r="Y10" s="32">
        <v>446251.56</v>
      </c>
      <c r="Z10" s="36">
        <v>318</v>
      </c>
      <c r="AA10" s="34">
        <v>98</v>
      </c>
      <c r="AB10" s="29">
        <v>461791.38</v>
      </c>
      <c r="AC10" s="30">
        <v>329</v>
      </c>
      <c r="AD10" s="31">
        <v>96</v>
      </c>
      <c r="AE10" s="37">
        <v>18380077.739999998</v>
      </c>
      <c r="AF10" s="38">
        <v>13101</v>
      </c>
      <c r="AG10" s="39">
        <v>39</v>
      </c>
    </row>
    <row r="11" spans="1:33" x14ac:dyDescent="0.25">
      <c r="A11" s="20" t="s">
        <v>29</v>
      </c>
      <c r="B11" s="21" t="s">
        <v>30</v>
      </c>
      <c r="C11" s="22">
        <v>2817.2</v>
      </c>
      <c r="D11" s="29">
        <v>15239543.15</v>
      </c>
      <c r="E11" s="24">
        <v>5409</v>
      </c>
      <c r="F11" s="25">
        <f>_xlfn.RANK.EQ(E11,E$5:E$147)</f>
        <v>117</v>
      </c>
      <c r="G11" s="32">
        <v>4934358.04</v>
      </c>
      <c r="H11" s="33">
        <v>1752</v>
      </c>
      <c r="I11" s="34">
        <v>73</v>
      </c>
      <c r="J11" s="29">
        <v>2098700.73</v>
      </c>
      <c r="K11" s="30">
        <v>745</v>
      </c>
      <c r="L11" s="31">
        <v>125</v>
      </c>
      <c r="M11" s="32">
        <v>1644790.24</v>
      </c>
      <c r="N11" s="33">
        <v>584</v>
      </c>
      <c r="O11" s="34">
        <f>RANK(N11,N$5:N$147,0)</f>
        <v>74</v>
      </c>
      <c r="P11" s="29">
        <v>1626829.52</v>
      </c>
      <c r="Q11" s="30">
        <v>577</v>
      </c>
      <c r="R11" s="31">
        <v>94</v>
      </c>
      <c r="S11" s="32">
        <v>1846115.05</v>
      </c>
      <c r="T11" s="33">
        <v>655</v>
      </c>
      <c r="U11" s="34">
        <v>47</v>
      </c>
      <c r="V11" s="29">
        <v>285400.73</v>
      </c>
      <c r="W11" s="35">
        <v>101</v>
      </c>
      <c r="X11" s="31">
        <v>95</v>
      </c>
      <c r="Y11" s="32">
        <v>2415404.27</v>
      </c>
      <c r="Z11" s="36">
        <v>857</v>
      </c>
      <c r="AA11" s="34">
        <v>35</v>
      </c>
      <c r="AB11" s="29">
        <v>2060815.52</v>
      </c>
      <c r="AC11" s="30">
        <v>732</v>
      </c>
      <c r="AD11" s="31">
        <v>14</v>
      </c>
      <c r="AE11" s="37">
        <v>32157483.25</v>
      </c>
      <c r="AF11" s="38">
        <v>11415</v>
      </c>
      <c r="AG11" s="39">
        <v>91</v>
      </c>
    </row>
    <row r="12" spans="1:33" x14ac:dyDescent="0.25">
      <c r="A12" s="20" t="s">
        <v>31</v>
      </c>
      <c r="B12" s="21" t="s">
        <v>32</v>
      </c>
      <c r="C12" s="22">
        <v>8203.0499999999993</v>
      </c>
      <c r="D12" s="29">
        <v>45832973.75</v>
      </c>
      <c r="E12" s="24">
        <v>5587</v>
      </c>
      <c r="F12" s="25">
        <f>_xlfn.RANK.EQ(E12,E$5:E$147)</f>
        <v>97</v>
      </c>
      <c r="G12" s="32">
        <v>16011970.939999999</v>
      </c>
      <c r="H12" s="33">
        <v>1952</v>
      </c>
      <c r="I12" s="34">
        <v>38</v>
      </c>
      <c r="J12" s="29">
        <v>8039845.8600000003</v>
      </c>
      <c r="K12" s="30">
        <v>980</v>
      </c>
      <c r="L12" s="31">
        <v>74</v>
      </c>
      <c r="M12" s="32">
        <v>7468433.3799999999</v>
      </c>
      <c r="N12" s="33">
        <v>910</v>
      </c>
      <c r="O12" s="34">
        <f>RANK(N12,N$5:N$147,0)</f>
        <v>20</v>
      </c>
      <c r="P12" s="29">
        <v>5990216.3399999999</v>
      </c>
      <c r="Q12" s="30">
        <v>730</v>
      </c>
      <c r="R12" s="31">
        <v>48</v>
      </c>
      <c r="S12" s="32">
        <v>2200340.2400000002</v>
      </c>
      <c r="T12" s="33">
        <v>268</v>
      </c>
      <c r="U12" s="34">
        <v>138</v>
      </c>
      <c r="V12" s="29">
        <v>2635828.61</v>
      </c>
      <c r="W12" s="35">
        <v>321</v>
      </c>
      <c r="X12" s="31">
        <v>50</v>
      </c>
      <c r="Y12" s="32">
        <v>3321347.22</v>
      </c>
      <c r="Z12" s="36">
        <v>405</v>
      </c>
      <c r="AA12" s="34">
        <v>82</v>
      </c>
      <c r="AB12" s="29">
        <v>2280211.46</v>
      </c>
      <c r="AC12" s="30">
        <v>278</v>
      </c>
      <c r="AD12" s="31">
        <v>119</v>
      </c>
      <c r="AE12" s="37">
        <v>93786851.799999982</v>
      </c>
      <c r="AF12" s="38">
        <v>11433</v>
      </c>
      <c r="AG12" s="39">
        <v>90</v>
      </c>
    </row>
    <row r="13" spans="1:33" x14ac:dyDescent="0.25">
      <c r="A13" s="20" t="s">
        <v>33</v>
      </c>
      <c r="B13" s="21" t="s">
        <v>34</v>
      </c>
      <c r="C13" s="22">
        <v>3374.7</v>
      </c>
      <c r="D13" s="29">
        <v>18250848.559999999</v>
      </c>
      <c r="E13" s="24">
        <v>5408</v>
      </c>
      <c r="F13" s="25">
        <f>_xlfn.RANK.EQ(E13,E$5:E$147)</f>
        <v>118</v>
      </c>
      <c r="G13" s="32">
        <v>6280387.0800000001</v>
      </c>
      <c r="H13" s="33">
        <v>1861</v>
      </c>
      <c r="I13" s="34">
        <v>57</v>
      </c>
      <c r="J13" s="29">
        <v>2823342.24</v>
      </c>
      <c r="K13" s="30">
        <v>837</v>
      </c>
      <c r="L13" s="31">
        <v>109</v>
      </c>
      <c r="M13" s="32">
        <v>2236496.62</v>
      </c>
      <c r="N13" s="33">
        <v>663</v>
      </c>
      <c r="O13" s="34">
        <f>RANK(N13,N$5:N$147,0)</f>
        <v>57</v>
      </c>
      <c r="P13" s="29">
        <v>3044995.88</v>
      </c>
      <c r="Q13" s="30">
        <v>902</v>
      </c>
      <c r="R13" s="31">
        <v>11</v>
      </c>
      <c r="S13" s="32">
        <v>1732504.19</v>
      </c>
      <c r="T13" s="33">
        <v>513</v>
      </c>
      <c r="U13" s="34">
        <v>84</v>
      </c>
      <c r="V13" s="29">
        <v>0</v>
      </c>
      <c r="W13" s="35">
        <v>0</v>
      </c>
      <c r="X13" s="31">
        <v>126</v>
      </c>
      <c r="Y13" s="32">
        <v>6930389.2300000004</v>
      </c>
      <c r="Z13" s="36">
        <v>2054</v>
      </c>
      <c r="AA13" s="34">
        <v>11</v>
      </c>
      <c r="AB13" s="29">
        <v>1391385.05</v>
      </c>
      <c r="AC13" s="30">
        <v>412</v>
      </c>
      <c r="AD13" s="31">
        <v>70</v>
      </c>
      <c r="AE13" s="37">
        <v>42695874.849999994</v>
      </c>
      <c r="AF13" s="38">
        <v>12652</v>
      </c>
      <c r="AG13" s="39">
        <v>48</v>
      </c>
    </row>
    <row r="14" spans="1:33" x14ac:dyDescent="0.25">
      <c r="A14" s="20" t="s">
        <v>35</v>
      </c>
      <c r="B14" s="21" t="s">
        <v>36</v>
      </c>
      <c r="C14" s="22">
        <v>7544.5</v>
      </c>
      <c r="D14" s="29">
        <v>23364285.93</v>
      </c>
      <c r="E14" s="24">
        <v>3097</v>
      </c>
      <c r="F14" s="25">
        <f>_xlfn.RANK.EQ(E14,E$5:E$147)</f>
        <v>142</v>
      </c>
      <c r="G14" s="32">
        <v>7431012.9100000001</v>
      </c>
      <c r="H14" s="33">
        <v>985</v>
      </c>
      <c r="I14" s="34">
        <v>142</v>
      </c>
      <c r="J14" s="29">
        <v>3360003.66</v>
      </c>
      <c r="K14" s="30">
        <v>445</v>
      </c>
      <c r="L14" s="31">
        <v>142</v>
      </c>
      <c r="M14" s="32">
        <v>2705196.58</v>
      </c>
      <c r="N14" s="33">
        <v>359</v>
      </c>
      <c r="O14" s="34">
        <f>RANK(N14,N$5:N$147,0)</f>
        <v>113</v>
      </c>
      <c r="P14" s="29">
        <v>2844911.41</v>
      </c>
      <c r="Q14" s="30">
        <v>377</v>
      </c>
      <c r="R14" s="31">
        <v>129</v>
      </c>
      <c r="S14" s="32">
        <v>1681829.69</v>
      </c>
      <c r="T14" s="33">
        <v>223</v>
      </c>
      <c r="U14" s="34">
        <v>143</v>
      </c>
      <c r="V14" s="29">
        <v>6883696.5099999998</v>
      </c>
      <c r="W14" s="35">
        <v>912</v>
      </c>
      <c r="X14" s="31">
        <v>20</v>
      </c>
      <c r="Y14" s="32">
        <v>2702136.5</v>
      </c>
      <c r="Z14" s="36">
        <v>358</v>
      </c>
      <c r="AA14" s="34">
        <v>91</v>
      </c>
      <c r="AB14" s="29">
        <v>2063780.86</v>
      </c>
      <c r="AC14" s="30">
        <v>274</v>
      </c>
      <c r="AD14" s="31">
        <v>121</v>
      </c>
      <c r="AE14" s="37">
        <v>53040093.04999999</v>
      </c>
      <c r="AF14" s="38">
        <v>7030</v>
      </c>
      <c r="AG14" s="39">
        <v>143</v>
      </c>
    </row>
    <row r="15" spans="1:33" x14ac:dyDescent="0.25">
      <c r="A15" s="20" t="s">
        <v>37</v>
      </c>
      <c r="B15" s="21" t="s">
        <v>38</v>
      </c>
      <c r="C15" s="22">
        <v>7534.25</v>
      </c>
      <c r="D15" s="29">
        <v>40055684.780000001</v>
      </c>
      <c r="E15" s="24">
        <v>5316</v>
      </c>
      <c r="F15" s="25">
        <f>_xlfn.RANK.EQ(E15,E$5:E$147)</f>
        <v>126</v>
      </c>
      <c r="G15" s="32">
        <v>9035831.2599999998</v>
      </c>
      <c r="H15" s="33">
        <v>1199</v>
      </c>
      <c r="I15" s="34">
        <v>138</v>
      </c>
      <c r="J15" s="29">
        <v>5436327.7300000004</v>
      </c>
      <c r="K15" s="30">
        <v>722</v>
      </c>
      <c r="L15" s="31">
        <v>131</v>
      </c>
      <c r="M15" s="32">
        <v>4130114.95</v>
      </c>
      <c r="N15" s="33">
        <v>548</v>
      </c>
      <c r="O15" s="34">
        <f>RANK(N15,N$5:N$147,0)</f>
        <v>81</v>
      </c>
      <c r="P15" s="29">
        <v>5954802.5599999996</v>
      </c>
      <c r="Q15" s="30">
        <v>790</v>
      </c>
      <c r="R15" s="31">
        <v>33</v>
      </c>
      <c r="S15" s="32">
        <v>2415865.69</v>
      </c>
      <c r="T15" s="33">
        <v>321</v>
      </c>
      <c r="U15" s="34">
        <v>130</v>
      </c>
      <c r="V15" s="29">
        <v>1484307.38</v>
      </c>
      <c r="W15" s="35">
        <v>197</v>
      </c>
      <c r="X15" s="31">
        <v>71</v>
      </c>
      <c r="Y15" s="32">
        <v>1934409.04</v>
      </c>
      <c r="Z15" s="36">
        <v>257</v>
      </c>
      <c r="AA15" s="34">
        <v>110</v>
      </c>
      <c r="AB15" s="29">
        <v>2987877.43</v>
      </c>
      <c r="AC15" s="30">
        <v>397</v>
      </c>
      <c r="AD15" s="31">
        <v>77</v>
      </c>
      <c r="AE15" s="37">
        <v>73440662.820000008</v>
      </c>
      <c r="AF15" s="38">
        <v>9748</v>
      </c>
      <c r="AG15" s="39">
        <v>139</v>
      </c>
    </row>
    <row r="16" spans="1:33" x14ac:dyDescent="0.25">
      <c r="A16" s="20" t="s">
        <v>39</v>
      </c>
      <c r="B16" s="21" t="s">
        <v>40</v>
      </c>
      <c r="C16" s="22">
        <v>1176.3</v>
      </c>
      <c r="D16" s="29">
        <v>6067817.9400000004</v>
      </c>
      <c r="E16" s="24">
        <v>5158</v>
      </c>
      <c r="F16" s="25">
        <f>_xlfn.RANK.EQ(E16,E$5:E$147)</f>
        <v>133</v>
      </c>
      <c r="G16" s="32">
        <v>3478373.32</v>
      </c>
      <c r="H16" s="33">
        <v>2957</v>
      </c>
      <c r="I16" s="34">
        <v>2</v>
      </c>
      <c r="J16" s="29">
        <v>1552038.89</v>
      </c>
      <c r="K16" s="30">
        <v>1319</v>
      </c>
      <c r="L16" s="31">
        <v>18</v>
      </c>
      <c r="M16" s="32">
        <v>1320503.3500000001</v>
      </c>
      <c r="N16" s="33">
        <v>1123</v>
      </c>
      <c r="O16" s="34">
        <f>RANK(N16,N$5:N$147,0)</f>
        <v>14</v>
      </c>
      <c r="P16" s="29">
        <v>981605.39</v>
      </c>
      <c r="Q16" s="30">
        <v>834</v>
      </c>
      <c r="R16" s="31">
        <v>23</v>
      </c>
      <c r="S16" s="32">
        <v>1285292.8</v>
      </c>
      <c r="T16" s="33">
        <v>1093</v>
      </c>
      <c r="U16" s="34">
        <v>10</v>
      </c>
      <c r="V16" s="40">
        <v>0</v>
      </c>
      <c r="W16" s="35">
        <v>0</v>
      </c>
      <c r="X16" s="31">
        <v>126</v>
      </c>
      <c r="Y16" s="32">
        <v>1655415.69</v>
      </c>
      <c r="Z16" s="36">
        <v>1407</v>
      </c>
      <c r="AA16" s="34">
        <v>19</v>
      </c>
      <c r="AB16" s="29">
        <v>712000.25</v>
      </c>
      <c r="AC16" s="30">
        <v>605</v>
      </c>
      <c r="AD16" s="31">
        <v>26</v>
      </c>
      <c r="AE16" s="37">
        <v>17058338.630000003</v>
      </c>
      <c r="AF16" s="38">
        <v>14502</v>
      </c>
      <c r="AG16" s="39">
        <v>20</v>
      </c>
    </row>
    <row r="17" spans="1:33" x14ac:dyDescent="0.25">
      <c r="A17" s="20" t="s">
        <v>41</v>
      </c>
      <c r="B17" s="21" t="s">
        <v>42</v>
      </c>
      <c r="C17" s="22">
        <v>2308.25</v>
      </c>
      <c r="D17" s="29">
        <v>13044361.07</v>
      </c>
      <c r="E17" s="24">
        <v>5651</v>
      </c>
      <c r="F17" s="25">
        <f>_xlfn.RANK.EQ(E17,E$5:E$147)</f>
        <v>91</v>
      </c>
      <c r="G17" s="32">
        <v>4496678.82</v>
      </c>
      <c r="H17" s="33">
        <v>1948</v>
      </c>
      <c r="I17" s="34">
        <v>40</v>
      </c>
      <c r="J17" s="29">
        <v>2053112.44</v>
      </c>
      <c r="K17" s="30">
        <v>889</v>
      </c>
      <c r="L17" s="31">
        <v>101</v>
      </c>
      <c r="M17" s="32">
        <v>2259397.2200000002</v>
      </c>
      <c r="N17" s="33">
        <v>979</v>
      </c>
      <c r="O17" s="34">
        <f>RANK(N17,N$5:N$147,0)</f>
        <v>16</v>
      </c>
      <c r="P17" s="29">
        <v>2157173.3199999998</v>
      </c>
      <c r="Q17" s="30">
        <v>935</v>
      </c>
      <c r="R17" s="31">
        <v>8</v>
      </c>
      <c r="S17" s="32">
        <v>1251846.02</v>
      </c>
      <c r="T17" s="33">
        <v>542</v>
      </c>
      <c r="U17" s="34">
        <v>78</v>
      </c>
      <c r="V17" s="29">
        <v>558305.51</v>
      </c>
      <c r="W17" s="35">
        <v>242</v>
      </c>
      <c r="X17" s="31">
        <v>63</v>
      </c>
      <c r="Y17" s="32">
        <v>1843855.82</v>
      </c>
      <c r="Z17" s="36">
        <v>799</v>
      </c>
      <c r="AA17" s="34">
        <v>38</v>
      </c>
      <c r="AB17" s="29">
        <v>1072556.26</v>
      </c>
      <c r="AC17" s="30">
        <v>465</v>
      </c>
      <c r="AD17" s="31">
        <v>58</v>
      </c>
      <c r="AE17" s="37">
        <v>28743028.480000004</v>
      </c>
      <c r="AF17" s="38">
        <v>12452</v>
      </c>
      <c r="AG17" s="39">
        <v>53</v>
      </c>
    </row>
    <row r="18" spans="1:33" x14ac:dyDescent="0.25">
      <c r="A18" s="20" t="s">
        <v>43</v>
      </c>
      <c r="B18" s="21" t="s">
        <v>44</v>
      </c>
      <c r="C18" s="22">
        <v>1833.55</v>
      </c>
      <c r="D18" s="29">
        <v>10495830.51</v>
      </c>
      <c r="E18" s="24">
        <v>5724</v>
      </c>
      <c r="F18" s="25">
        <f>_xlfn.RANK.EQ(E18,E$5:E$147)</f>
        <v>88</v>
      </c>
      <c r="G18" s="32">
        <v>2458344.2999999998</v>
      </c>
      <c r="H18" s="33">
        <v>1341</v>
      </c>
      <c r="I18" s="34">
        <v>131</v>
      </c>
      <c r="J18" s="29">
        <v>1122701.98</v>
      </c>
      <c r="K18" s="30">
        <v>612</v>
      </c>
      <c r="L18" s="31">
        <v>140</v>
      </c>
      <c r="M18" s="32">
        <v>2467591.91</v>
      </c>
      <c r="N18" s="33">
        <v>1346</v>
      </c>
      <c r="O18" s="34">
        <f>RANK(N18,N$5:N$147,0)</f>
        <v>6</v>
      </c>
      <c r="P18" s="29">
        <v>1400725.41</v>
      </c>
      <c r="Q18" s="30">
        <v>764</v>
      </c>
      <c r="R18" s="31">
        <v>38</v>
      </c>
      <c r="S18" s="32">
        <v>695271.02</v>
      </c>
      <c r="T18" s="33">
        <v>379</v>
      </c>
      <c r="U18" s="34">
        <v>113</v>
      </c>
      <c r="V18" s="29">
        <v>480153.35</v>
      </c>
      <c r="W18" s="35">
        <v>262</v>
      </c>
      <c r="X18" s="31">
        <v>59</v>
      </c>
      <c r="Y18" s="32">
        <v>655080.66</v>
      </c>
      <c r="Z18" s="36">
        <v>357</v>
      </c>
      <c r="AA18" s="34">
        <v>92</v>
      </c>
      <c r="AB18" s="29">
        <v>309919.09999999998</v>
      </c>
      <c r="AC18" s="30">
        <v>169</v>
      </c>
      <c r="AD18" s="31">
        <v>139</v>
      </c>
      <c r="AE18" s="37">
        <v>20091430.240000002</v>
      </c>
      <c r="AF18" s="38">
        <v>10958</v>
      </c>
      <c r="AG18" s="39">
        <v>112</v>
      </c>
    </row>
    <row r="19" spans="1:33" x14ac:dyDescent="0.25">
      <c r="A19" s="20" t="s">
        <v>45</v>
      </c>
      <c r="B19" s="21" t="s">
        <v>46</v>
      </c>
      <c r="C19" s="22">
        <v>2455.9</v>
      </c>
      <c r="D19" s="29">
        <v>13399043.85</v>
      </c>
      <c r="E19" s="24">
        <v>5456</v>
      </c>
      <c r="F19" s="25">
        <f>_xlfn.RANK.EQ(E19,E$5:E$147)</f>
        <v>112</v>
      </c>
      <c r="G19" s="32">
        <v>3759351.64</v>
      </c>
      <c r="H19" s="33">
        <v>1531</v>
      </c>
      <c r="I19" s="34">
        <v>106</v>
      </c>
      <c r="J19" s="29">
        <v>1772954.94</v>
      </c>
      <c r="K19" s="30">
        <v>722</v>
      </c>
      <c r="L19" s="31">
        <v>131</v>
      </c>
      <c r="M19" s="32">
        <v>1604156.63</v>
      </c>
      <c r="N19" s="33">
        <v>653</v>
      </c>
      <c r="O19" s="34">
        <f>RANK(N19,N$5:N$147,0)</f>
        <v>59</v>
      </c>
      <c r="P19" s="29">
        <v>1696883.3</v>
      </c>
      <c r="Q19" s="30">
        <v>691</v>
      </c>
      <c r="R19" s="31">
        <v>55</v>
      </c>
      <c r="S19" s="32">
        <v>1037323.14</v>
      </c>
      <c r="T19" s="33">
        <v>422</v>
      </c>
      <c r="U19" s="34">
        <v>103</v>
      </c>
      <c r="V19" s="29">
        <v>360557.5</v>
      </c>
      <c r="W19" s="35">
        <v>147</v>
      </c>
      <c r="X19" s="31">
        <v>82</v>
      </c>
      <c r="Y19" s="32">
        <v>1220916.47</v>
      </c>
      <c r="Z19" s="36">
        <v>497</v>
      </c>
      <c r="AA19" s="34">
        <v>63</v>
      </c>
      <c r="AB19" s="29">
        <v>1289781.8999999999</v>
      </c>
      <c r="AC19" s="30">
        <v>525</v>
      </c>
      <c r="AD19" s="31">
        <v>42</v>
      </c>
      <c r="AE19" s="37">
        <v>26146537.369999997</v>
      </c>
      <c r="AF19" s="38">
        <v>10646</v>
      </c>
      <c r="AG19" s="39">
        <v>120</v>
      </c>
    </row>
    <row r="20" spans="1:33" x14ac:dyDescent="0.25">
      <c r="A20" s="20" t="s">
        <v>47</v>
      </c>
      <c r="B20" s="21" t="s">
        <v>48</v>
      </c>
      <c r="C20" s="22">
        <v>2513.4</v>
      </c>
      <c r="D20" s="29">
        <v>12889615.82</v>
      </c>
      <c r="E20" s="24">
        <v>5128</v>
      </c>
      <c r="F20" s="25">
        <f>_xlfn.RANK.EQ(E20,E$5:E$147)</f>
        <v>136</v>
      </c>
      <c r="G20" s="32">
        <v>3785136.65</v>
      </c>
      <c r="H20" s="33">
        <v>1506</v>
      </c>
      <c r="I20" s="34">
        <v>109</v>
      </c>
      <c r="J20" s="29">
        <v>2414334.27</v>
      </c>
      <c r="K20" s="30">
        <v>961</v>
      </c>
      <c r="L20" s="31">
        <v>80</v>
      </c>
      <c r="M20" s="32">
        <v>1303302.6299999999</v>
      </c>
      <c r="N20" s="33">
        <v>519</v>
      </c>
      <c r="O20" s="34">
        <f>RANK(N20,N$5:N$147,0)</f>
        <v>88</v>
      </c>
      <c r="P20" s="29">
        <v>1338210.3400000001</v>
      </c>
      <c r="Q20" s="30">
        <v>532</v>
      </c>
      <c r="R20" s="31">
        <v>105</v>
      </c>
      <c r="S20" s="32">
        <v>1402694.29</v>
      </c>
      <c r="T20" s="33">
        <v>558</v>
      </c>
      <c r="U20" s="34">
        <v>71</v>
      </c>
      <c r="V20" s="29">
        <v>2101772.33</v>
      </c>
      <c r="W20" s="35">
        <v>836</v>
      </c>
      <c r="X20" s="31">
        <v>23</v>
      </c>
      <c r="Y20" s="32">
        <v>2437053.1</v>
      </c>
      <c r="Z20" s="36">
        <v>970</v>
      </c>
      <c r="AA20" s="34">
        <v>26</v>
      </c>
      <c r="AB20" s="29">
        <v>718703.68</v>
      </c>
      <c r="AC20" s="30">
        <v>286</v>
      </c>
      <c r="AD20" s="31">
        <v>118</v>
      </c>
      <c r="AE20" s="37">
        <v>28396087.109999999</v>
      </c>
      <c r="AF20" s="38">
        <v>11298</v>
      </c>
      <c r="AG20" s="39">
        <v>94</v>
      </c>
    </row>
    <row r="21" spans="1:33" x14ac:dyDescent="0.25">
      <c r="A21" s="20" t="s">
        <v>49</v>
      </c>
      <c r="B21" s="21" t="s">
        <v>50</v>
      </c>
      <c r="C21" s="22">
        <v>2569.5</v>
      </c>
      <c r="D21" s="29">
        <v>16894457.050000001</v>
      </c>
      <c r="E21" s="24">
        <v>6575</v>
      </c>
      <c r="F21" s="25">
        <f>_xlfn.RANK.EQ(E21,E$5:E$147)</f>
        <v>13</v>
      </c>
      <c r="G21" s="32">
        <v>5806625.7400000002</v>
      </c>
      <c r="H21" s="33">
        <v>2260</v>
      </c>
      <c r="I21" s="34">
        <v>17</v>
      </c>
      <c r="J21" s="29">
        <v>2794613.84</v>
      </c>
      <c r="K21" s="30">
        <v>1088</v>
      </c>
      <c r="L21" s="31">
        <v>50</v>
      </c>
      <c r="M21" s="32">
        <v>1970874.98</v>
      </c>
      <c r="N21" s="33">
        <v>767</v>
      </c>
      <c r="O21" s="34">
        <f>RANK(N21,N$5:N$147,0)</f>
        <v>35</v>
      </c>
      <c r="P21" s="29">
        <v>2368767.71</v>
      </c>
      <c r="Q21" s="30">
        <v>922</v>
      </c>
      <c r="R21" s="31">
        <v>9</v>
      </c>
      <c r="S21" s="32">
        <v>1211555.95</v>
      </c>
      <c r="T21" s="33">
        <v>472</v>
      </c>
      <c r="U21" s="34">
        <v>93</v>
      </c>
      <c r="V21" s="29">
        <v>9081680.4299999997</v>
      </c>
      <c r="W21" s="35">
        <v>3534</v>
      </c>
      <c r="X21" s="31">
        <v>2</v>
      </c>
      <c r="Y21" s="32">
        <v>766315.39</v>
      </c>
      <c r="Z21" s="36">
        <v>298</v>
      </c>
      <c r="AA21" s="34">
        <v>102</v>
      </c>
      <c r="AB21" s="29">
        <v>1684970.27</v>
      </c>
      <c r="AC21" s="30">
        <v>656</v>
      </c>
      <c r="AD21" s="31">
        <v>20</v>
      </c>
      <c r="AE21" s="37">
        <v>42586449.360000007</v>
      </c>
      <c r="AF21" s="38">
        <v>16574</v>
      </c>
      <c r="AG21" s="39">
        <v>7</v>
      </c>
    </row>
    <row r="22" spans="1:33" x14ac:dyDescent="0.25">
      <c r="A22" s="20" t="s">
        <v>51</v>
      </c>
      <c r="B22" s="21" t="s">
        <v>52</v>
      </c>
      <c r="C22" s="22">
        <v>1823.3</v>
      </c>
      <c r="D22" s="29">
        <v>9209376.4499999993</v>
      </c>
      <c r="E22" s="24">
        <v>5051</v>
      </c>
      <c r="F22" s="25">
        <f>_xlfn.RANK.EQ(E22,E$5:E$147)</f>
        <v>138</v>
      </c>
      <c r="G22" s="32">
        <v>3890251.1</v>
      </c>
      <c r="H22" s="33">
        <v>2134</v>
      </c>
      <c r="I22" s="34">
        <v>23</v>
      </c>
      <c r="J22" s="29">
        <v>1437668.75</v>
      </c>
      <c r="K22" s="30">
        <v>788</v>
      </c>
      <c r="L22" s="31">
        <v>119</v>
      </c>
      <c r="M22" s="32">
        <v>1585143.64</v>
      </c>
      <c r="N22" s="33">
        <v>869</v>
      </c>
      <c r="O22" s="34">
        <f>RANK(N22,N$5:N$147,0)</f>
        <v>25</v>
      </c>
      <c r="P22" s="29">
        <v>1180156</v>
      </c>
      <c r="Q22" s="30">
        <v>647</v>
      </c>
      <c r="R22" s="31">
        <v>72</v>
      </c>
      <c r="S22" s="32">
        <v>1839421</v>
      </c>
      <c r="T22" s="33">
        <v>1009</v>
      </c>
      <c r="U22" s="34">
        <v>15</v>
      </c>
      <c r="V22" s="40">
        <v>0</v>
      </c>
      <c r="W22" s="35">
        <v>0</v>
      </c>
      <c r="X22" s="31">
        <v>126</v>
      </c>
      <c r="Y22" s="32">
        <v>75266.259999999995</v>
      </c>
      <c r="Z22" s="36">
        <v>41</v>
      </c>
      <c r="AA22" s="34">
        <v>139</v>
      </c>
      <c r="AB22" s="29">
        <v>976428.98</v>
      </c>
      <c r="AC22" s="30">
        <v>536</v>
      </c>
      <c r="AD22" s="31">
        <v>39</v>
      </c>
      <c r="AE22" s="37">
        <v>20198901.18</v>
      </c>
      <c r="AF22" s="38">
        <v>11078</v>
      </c>
      <c r="AG22" s="39">
        <v>105</v>
      </c>
    </row>
    <row r="23" spans="1:33" x14ac:dyDescent="0.25">
      <c r="A23" s="20" t="s">
        <v>53</v>
      </c>
      <c r="B23" s="21" t="s">
        <v>54</v>
      </c>
      <c r="C23" s="22">
        <v>792.55</v>
      </c>
      <c r="D23" s="29">
        <v>4855529.6399999997</v>
      </c>
      <c r="E23" s="24">
        <v>6126</v>
      </c>
      <c r="F23" s="25">
        <f>_xlfn.RANK.EQ(E23,E$5:E$147)</f>
        <v>42</v>
      </c>
      <c r="G23" s="32">
        <v>1308728.8600000001</v>
      </c>
      <c r="H23" s="33">
        <v>1651</v>
      </c>
      <c r="I23" s="34">
        <v>92</v>
      </c>
      <c r="J23" s="29">
        <v>750565.94</v>
      </c>
      <c r="K23" s="30">
        <v>947</v>
      </c>
      <c r="L23" s="31">
        <v>85</v>
      </c>
      <c r="M23" s="32">
        <v>1022448.38</v>
      </c>
      <c r="N23" s="33">
        <v>1290</v>
      </c>
      <c r="O23" s="34">
        <f>RANK(N23,N$5:N$147,0)</f>
        <v>7</v>
      </c>
      <c r="P23" s="29">
        <v>575654.61</v>
      </c>
      <c r="Q23" s="30">
        <v>726</v>
      </c>
      <c r="R23" s="31">
        <v>49</v>
      </c>
      <c r="S23" s="32">
        <v>794760.54</v>
      </c>
      <c r="T23" s="33">
        <v>1003</v>
      </c>
      <c r="U23" s="34">
        <v>16</v>
      </c>
      <c r="V23" s="29">
        <v>316365</v>
      </c>
      <c r="W23" s="35">
        <v>399</v>
      </c>
      <c r="X23" s="31">
        <v>43</v>
      </c>
      <c r="Y23" s="32">
        <v>620166.16</v>
      </c>
      <c r="Z23" s="36">
        <v>782</v>
      </c>
      <c r="AA23" s="34">
        <v>40</v>
      </c>
      <c r="AB23" s="29">
        <v>244219.65</v>
      </c>
      <c r="AC23" s="30">
        <v>308</v>
      </c>
      <c r="AD23" s="31">
        <v>104</v>
      </c>
      <c r="AE23" s="37">
        <v>10494606.779999999</v>
      </c>
      <c r="AF23" s="38">
        <v>13242</v>
      </c>
      <c r="AG23" s="39">
        <v>37</v>
      </c>
    </row>
    <row r="24" spans="1:33" x14ac:dyDescent="0.25">
      <c r="A24" s="20" t="s">
        <v>55</v>
      </c>
      <c r="B24" s="21" t="s">
        <v>56</v>
      </c>
      <c r="C24" s="22">
        <v>2916</v>
      </c>
      <c r="D24" s="29">
        <v>17027858.190000001</v>
      </c>
      <c r="E24" s="24">
        <v>5839</v>
      </c>
      <c r="F24" s="25">
        <f>_xlfn.RANK.EQ(E24,E$5:E$147)</f>
        <v>71</v>
      </c>
      <c r="G24" s="32">
        <v>4385856.7</v>
      </c>
      <c r="H24" s="33">
        <v>1504</v>
      </c>
      <c r="I24" s="34">
        <v>111</v>
      </c>
      <c r="J24" s="29">
        <v>2678015.33</v>
      </c>
      <c r="K24" s="30">
        <v>918</v>
      </c>
      <c r="L24" s="31">
        <v>97</v>
      </c>
      <c r="M24" s="32">
        <v>2521055.38</v>
      </c>
      <c r="N24" s="33">
        <v>865</v>
      </c>
      <c r="O24" s="34">
        <f>RANK(N24,N$5:N$147,0)</f>
        <v>27</v>
      </c>
      <c r="P24" s="29">
        <v>1426393.36</v>
      </c>
      <c r="Q24" s="30">
        <v>489</v>
      </c>
      <c r="R24" s="31">
        <v>114</v>
      </c>
      <c r="S24" s="32">
        <v>1278270.27</v>
      </c>
      <c r="T24" s="33">
        <v>438</v>
      </c>
      <c r="U24" s="34">
        <v>98</v>
      </c>
      <c r="V24" s="29">
        <v>745076.04</v>
      </c>
      <c r="W24" s="35">
        <v>256</v>
      </c>
      <c r="X24" s="31">
        <v>61</v>
      </c>
      <c r="Y24" s="32">
        <v>435987.32</v>
      </c>
      <c r="Z24" s="36">
        <v>150</v>
      </c>
      <c r="AA24" s="34">
        <v>130</v>
      </c>
      <c r="AB24" s="29">
        <v>1726370.13</v>
      </c>
      <c r="AC24" s="30">
        <v>592</v>
      </c>
      <c r="AD24" s="31">
        <v>29</v>
      </c>
      <c r="AE24" s="37">
        <v>32230792.719999995</v>
      </c>
      <c r="AF24" s="38">
        <v>11053</v>
      </c>
      <c r="AG24" s="39">
        <v>108</v>
      </c>
    </row>
    <row r="25" spans="1:33" x14ac:dyDescent="0.25">
      <c r="A25" s="20" t="s">
        <v>57</v>
      </c>
      <c r="B25" s="21" t="s">
        <v>58</v>
      </c>
      <c r="C25" s="22">
        <v>2168.35</v>
      </c>
      <c r="D25" s="29">
        <v>12518894.449999999</v>
      </c>
      <c r="E25" s="24">
        <v>5773</v>
      </c>
      <c r="F25" s="25">
        <f>_xlfn.RANK.EQ(E25,E$5:E$147)</f>
        <v>77</v>
      </c>
      <c r="G25" s="32">
        <v>2593362.44</v>
      </c>
      <c r="H25" s="33">
        <v>1196</v>
      </c>
      <c r="I25" s="34">
        <v>139</v>
      </c>
      <c r="J25" s="29">
        <v>2092167.93</v>
      </c>
      <c r="K25" s="30">
        <v>965</v>
      </c>
      <c r="L25" s="31">
        <v>78</v>
      </c>
      <c r="M25" s="32">
        <v>1206688.19</v>
      </c>
      <c r="N25" s="33">
        <v>557</v>
      </c>
      <c r="O25" s="34">
        <f>RANK(N25,N$5:N$147,0)</f>
        <v>80</v>
      </c>
      <c r="P25" s="29">
        <v>988122.45</v>
      </c>
      <c r="Q25" s="30">
        <v>456</v>
      </c>
      <c r="R25" s="31">
        <v>120</v>
      </c>
      <c r="S25" s="32">
        <v>1207219.6000000001</v>
      </c>
      <c r="T25" s="33">
        <v>557</v>
      </c>
      <c r="U25" s="34">
        <v>72</v>
      </c>
      <c r="V25" s="29">
        <v>95916.68</v>
      </c>
      <c r="W25" s="35">
        <v>44</v>
      </c>
      <c r="X25" s="31">
        <v>112</v>
      </c>
      <c r="Y25" s="32">
        <v>527952.59</v>
      </c>
      <c r="Z25" s="36">
        <v>243</v>
      </c>
      <c r="AA25" s="34">
        <v>114</v>
      </c>
      <c r="AB25" s="29">
        <v>2179075.75</v>
      </c>
      <c r="AC25" s="30">
        <v>1005</v>
      </c>
      <c r="AD25" s="31">
        <v>3</v>
      </c>
      <c r="AE25" s="37">
        <v>23415250.080000002</v>
      </c>
      <c r="AF25" s="38">
        <v>10799</v>
      </c>
      <c r="AG25" s="39">
        <v>118</v>
      </c>
    </row>
    <row r="26" spans="1:33" x14ac:dyDescent="0.25">
      <c r="A26" s="20" t="s">
        <v>59</v>
      </c>
      <c r="B26" s="21" t="s">
        <v>60</v>
      </c>
      <c r="C26" s="22">
        <v>9226.9500000000007</v>
      </c>
      <c r="D26" s="29">
        <v>56745106.810000002</v>
      </c>
      <c r="E26" s="24">
        <v>6150</v>
      </c>
      <c r="F26" s="25">
        <f>_xlfn.RANK.EQ(E26,E$5:E$147)</f>
        <v>38</v>
      </c>
      <c r="G26" s="32">
        <v>17139336.530000001</v>
      </c>
      <c r="H26" s="33">
        <v>1858</v>
      </c>
      <c r="I26" s="34">
        <v>58</v>
      </c>
      <c r="J26" s="29">
        <v>8616038.5800000001</v>
      </c>
      <c r="K26" s="30">
        <v>934</v>
      </c>
      <c r="L26" s="31">
        <v>90</v>
      </c>
      <c r="M26" s="32">
        <v>4899497.37</v>
      </c>
      <c r="N26" s="33">
        <v>531</v>
      </c>
      <c r="O26" s="34">
        <f>RANK(N26,N$5:N$147,0)</f>
        <v>85</v>
      </c>
      <c r="P26" s="29">
        <v>4760028.5599999996</v>
      </c>
      <c r="Q26" s="30">
        <v>516</v>
      </c>
      <c r="R26" s="31">
        <v>109</v>
      </c>
      <c r="S26" s="32">
        <v>2942581.79</v>
      </c>
      <c r="T26" s="33">
        <v>319</v>
      </c>
      <c r="U26" s="34">
        <v>132</v>
      </c>
      <c r="V26" s="29">
        <v>1128898.1000000001</v>
      </c>
      <c r="W26" s="35">
        <v>122</v>
      </c>
      <c r="X26" s="31">
        <v>87</v>
      </c>
      <c r="Y26" s="32">
        <v>2725753</v>
      </c>
      <c r="Z26" s="36">
        <v>295</v>
      </c>
      <c r="AA26" s="34">
        <v>103</v>
      </c>
      <c r="AB26" s="29">
        <v>4259911.93</v>
      </c>
      <c r="AC26" s="30">
        <v>462</v>
      </c>
      <c r="AD26" s="31">
        <v>60</v>
      </c>
      <c r="AE26" s="37">
        <v>103223340.67000002</v>
      </c>
      <c r="AF26" s="38">
        <v>11187</v>
      </c>
      <c r="AG26" s="39">
        <v>100</v>
      </c>
    </row>
    <row r="27" spans="1:33" x14ac:dyDescent="0.25">
      <c r="A27" s="20" t="s">
        <v>61</v>
      </c>
      <c r="B27" s="21" t="s">
        <v>62</v>
      </c>
      <c r="C27" s="22">
        <v>3433.35</v>
      </c>
      <c r="D27" s="29">
        <v>18964042.390000001</v>
      </c>
      <c r="E27" s="24">
        <v>5523</v>
      </c>
      <c r="F27" s="25">
        <f>_xlfn.RANK.EQ(E27,E$5:E$147)</f>
        <v>104</v>
      </c>
      <c r="G27" s="32">
        <v>3680456.48</v>
      </c>
      <c r="H27" s="33">
        <v>1072</v>
      </c>
      <c r="I27" s="34">
        <v>141</v>
      </c>
      <c r="J27" s="29">
        <v>3091876.74</v>
      </c>
      <c r="K27" s="30">
        <v>901</v>
      </c>
      <c r="L27" s="31">
        <v>100</v>
      </c>
      <c r="M27" s="32">
        <v>2370051.5</v>
      </c>
      <c r="N27" s="33">
        <v>690</v>
      </c>
      <c r="O27" s="34">
        <f>RANK(N27,N$5:N$147,0)</f>
        <v>50</v>
      </c>
      <c r="P27" s="29">
        <v>1393342.04</v>
      </c>
      <c r="Q27" s="30">
        <v>406</v>
      </c>
      <c r="R27" s="31">
        <v>124</v>
      </c>
      <c r="S27" s="32">
        <v>1687499.31</v>
      </c>
      <c r="T27" s="33">
        <v>492</v>
      </c>
      <c r="U27" s="34">
        <v>89</v>
      </c>
      <c r="V27" s="29">
        <v>639029.66</v>
      </c>
      <c r="W27" s="35">
        <v>186</v>
      </c>
      <c r="X27" s="31">
        <v>73</v>
      </c>
      <c r="Y27" s="32">
        <v>695986.96</v>
      </c>
      <c r="Z27" s="36">
        <v>203</v>
      </c>
      <c r="AA27" s="34">
        <v>120</v>
      </c>
      <c r="AB27" s="29">
        <v>2039976.8</v>
      </c>
      <c r="AC27" s="30">
        <v>594</v>
      </c>
      <c r="AD27" s="31">
        <v>28</v>
      </c>
      <c r="AE27" s="37">
        <v>34567888.879999995</v>
      </c>
      <c r="AF27" s="38">
        <v>10068</v>
      </c>
      <c r="AG27" s="39">
        <v>134</v>
      </c>
    </row>
    <row r="28" spans="1:33" x14ac:dyDescent="0.25">
      <c r="A28" s="20" t="s">
        <v>63</v>
      </c>
      <c r="B28" s="21" t="s">
        <v>64</v>
      </c>
      <c r="C28" s="22">
        <v>2901.7</v>
      </c>
      <c r="D28" s="29">
        <v>17823894.289999999</v>
      </c>
      <c r="E28" s="24">
        <v>6143</v>
      </c>
      <c r="F28" s="25">
        <f>_xlfn.RANK.EQ(E28,E$5:E$147)</f>
        <v>39</v>
      </c>
      <c r="G28" s="32">
        <v>7745548.6699999999</v>
      </c>
      <c r="H28" s="33">
        <v>2669</v>
      </c>
      <c r="I28" s="34">
        <v>5</v>
      </c>
      <c r="J28" s="29">
        <v>3173579.82</v>
      </c>
      <c r="K28" s="30">
        <v>1094</v>
      </c>
      <c r="L28" s="31">
        <v>48</v>
      </c>
      <c r="M28" s="32">
        <v>4928689.51</v>
      </c>
      <c r="N28" s="33">
        <v>1699</v>
      </c>
      <c r="O28" s="34">
        <f>RANK(N28,N$5:N$147,0)</f>
        <v>1</v>
      </c>
      <c r="P28" s="29">
        <v>2442749.54</v>
      </c>
      <c r="Q28" s="30">
        <v>842</v>
      </c>
      <c r="R28" s="31">
        <v>22</v>
      </c>
      <c r="S28" s="32">
        <v>1559099.63</v>
      </c>
      <c r="T28" s="33">
        <v>537</v>
      </c>
      <c r="U28" s="34">
        <v>79</v>
      </c>
      <c r="V28" s="29">
        <v>534185.26</v>
      </c>
      <c r="W28" s="35">
        <v>184</v>
      </c>
      <c r="X28" s="31">
        <v>75</v>
      </c>
      <c r="Y28" s="32">
        <v>1052974.1599999999</v>
      </c>
      <c r="Z28" s="36">
        <v>363</v>
      </c>
      <c r="AA28" s="34">
        <v>90</v>
      </c>
      <c r="AB28" s="29">
        <v>1260674.83</v>
      </c>
      <c r="AC28" s="30">
        <v>434</v>
      </c>
      <c r="AD28" s="31">
        <v>65</v>
      </c>
      <c r="AE28" s="37">
        <v>40527577.709999993</v>
      </c>
      <c r="AF28" s="38">
        <v>13967</v>
      </c>
      <c r="AG28" s="39">
        <v>25</v>
      </c>
    </row>
    <row r="29" spans="1:33" x14ac:dyDescent="0.25">
      <c r="A29" s="20" t="s">
        <v>65</v>
      </c>
      <c r="B29" s="21" t="s">
        <v>66</v>
      </c>
      <c r="C29" s="22">
        <v>8707.6</v>
      </c>
      <c r="D29" s="29">
        <v>50695294.82</v>
      </c>
      <c r="E29" s="24">
        <v>5822</v>
      </c>
      <c r="F29" s="25">
        <f>_xlfn.RANK.EQ(E29,E$5:E$147)</f>
        <v>72</v>
      </c>
      <c r="G29" s="32">
        <v>13194357.07</v>
      </c>
      <c r="H29" s="33">
        <v>1515</v>
      </c>
      <c r="I29" s="34">
        <v>107</v>
      </c>
      <c r="J29" s="29">
        <v>7586879.1399999997</v>
      </c>
      <c r="K29" s="30">
        <v>871</v>
      </c>
      <c r="L29" s="31">
        <v>104</v>
      </c>
      <c r="M29" s="32">
        <v>6258307.1699999999</v>
      </c>
      <c r="N29" s="33">
        <v>719</v>
      </c>
      <c r="O29" s="34">
        <f>RANK(N29,N$5:N$147,0)</f>
        <v>41</v>
      </c>
      <c r="P29" s="29">
        <v>6603454.21</v>
      </c>
      <c r="Q29" s="30">
        <v>758</v>
      </c>
      <c r="R29" s="31">
        <v>40</v>
      </c>
      <c r="S29" s="32">
        <v>3250172.91</v>
      </c>
      <c r="T29" s="33">
        <v>373</v>
      </c>
      <c r="U29" s="34">
        <v>118</v>
      </c>
      <c r="V29" s="29">
        <v>1340168.5900000001</v>
      </c>
      <c r="W29" s="35">
        <v>154</v>
      </c>
      <c r="X29" s="31">
        <v>81</v>
      </c>
      <c r="Y29" s="32">
        <v>1470291.62</v>
      </c>
      <c r="Z29" s="36">
        <v>169</v>
      </c>
      <c r="AA29" s="34">
        <v>127</v>
      </c>
      <c r="AB29" s="29">
        <v>1785924.45</v>
      </c>
      <c r="AC29" s="30">
        <v>205</v>
      </c>
      <c r="AD29" s="31">
        <v>137</v>
      </c>
      <c r="AE29" s="37">
        <v>92190743.980000004</v>
      </c>
      <c r="AF29" s="38">
        <v>10587</v>
      </c>
      <c r="AG29" s="39">
        <v>123</v>
      </c>
    </row>
    <row r="30" spans="1:33" x14ac:dyDescent="0.25">
      <c r="A30" s="20" t="s">
        <v>67</v>
      </c>
      <c r="B30" s="21" t="s">
        <v>68</v>
      </c>
      <c r="C30" s="22">
        <v>11499.5</v>
      </c>
      <c r="D30" s="29">
        <v>60826757.899999999</v>
      </c>
      <c r="E30" s="24">
        <v>5290</v>
      </c>
      <c r="F30" s="25">
        <f>_xlfn.RANK.EQ(E30,E$5:E$147)</f>
        <v>127</v>
      </c>
      <c r="G30" s="32">
        <v>13752484.140000001</v>
      </c>
      <c r="H30" s="33">
        <v>1196</v>
      </c>
      <c r="I30" s="34">
        <v>139</v>
      </c>
      <c r="J30" s="29">
        <v>7161661.8600000003</v>
      </c>
      <c r="K30" s="30">
        <v>623</v>
      </c>
      <c r="L30" s="31">
        <v>139</v>
      </c>
      <c r="M30" s="32">
        <v>6595077.8399999999</v>
      </c>
      <c r="N30" s="33">
        <v>574</v>
      </c>
      <c r="O30" s="34">
        <f>RANK(N30,N$5:N$147,0)</f>
        <v>75</v>
      </c>
      <c r="P30" s="29">
        <v>3980307.93</v>
      </c>
      <c r="Q30" s="30">
        <v>346</v>
      </c>
      <c r="R30" s="31">
        <v>134</v>
      </c>
      <c r="S30" s="32">
        <v>6389081.5599999996</v>
      </c>
      <c r="T30" s="33">
        <v>556</v>
      </c>
      <c r="U30" s="34">
        <v>75</v>
      </c>
      <c r="V30" s="29">
        <v>2571599.23</v>
      </c>
      <c r="W30" s="35">
        <v>224</v>
      </c>
      <c r="X30" s="31">
        <v>68</v>
      </c>
      <c r="Y30" s="32">
        <v>18361390.57</v>
      </c>
      <c r="Z30" s="36">
        <v>1597</v>
      </c>
      <c r="AA30" s="34">
        <v>15</v>
      </c>
      <c r="AB30" s="29">
        <v>10132523.08</v>
      </c>
      <c r="AC30" s="30">
        <v>881</v>
      </c>
      <c r="AD30" s="31">
        <v>7</v>
      </c>
      <c r="AE30" s="37">
        <v>129776301.11</v>
      </c>
      <c r="AF30" s="38">
        <v>11285</v>
      </c>
      <c r="AG30" s="39">
        <v>95</v>
      </c>
    </row>
    <row r="31" spans="1:33" x14ac:dyDescent="0.25">
      <c r="A31" s="20" t="s">
        <v>69</v>
      </c>
      <c r="B31" s="21" t="s">
        <v>70</v>
      </c>
      <c r="C31" s="22">
        <v>4126.6000000000004</v>
      </c>
      <c r="D31" s="29">
        <v>24322575.640000001</v>
      </c>
      <c r="E31" s="24">
        <v>5894</v>
      </c>
      <c r="F31" s="25">
        <f>_xlfn.RANK.EQ(E31,E$5:E$147)</f>
        <v>62</v>
      </c>
      <c r="G31" s="32">
        <v>7364600.6299999999</v>
      </c>
      <c r="H31" s="33">
        <v>1785</v>
      </c>
      <c r="I31" s="34">
        <v>67</v>
      </c>
      <c r="J31" s="29">
        <v>5743258.3099999996</v>
      </c>
      <c r="K31" s="30">
        <v>1392</v>
      </c>
      <c r="L31" s="31">
        <v>12</v>
      </c>
      <c r="M31" s="32">
        <v>3526489.95</v>
      </c>
      <c r="N31" s="33">
        <v>855</v>
      </c>
      <c r="O31" s="34">
        <f>RANK(N31,N$5:N$147,0)</f>
        <v>28</v>
      </c>
      <c r="P31" s="29">
        <v>2786735.39</v>
      </c>
      <c r="Q31" s="30">
        <v>675</v>
      </c>
      <c r="R31" s="31">
        <v>60</v>
      </c>
      <c r="S31" s="32">
        <v>2270431.64</v>
      </c>
      <c r="T31" s="33">
        <v>550</v>
      </c>
      <c r="U31" s="34">
        <v>77</v>
      </c>
      <c r="V31" s="29">
        <v>84557.9</v>
      </c>
      <c r="W31" s="35">
        <v>20</v>
      </c>
      <c r="X31" s="31">
        <v>119</v>
      </c>
      <c r="Y31" s="32">
        <v>1653196.54</v>
      </c>
      <c r="Z31" s="36">
        <v>401</v>
      </c>
      <c r="AA31" s="34">
        <v>83</v>
      </c>
      <c r="AB31" s="29">
        <v>1610613.49</v>
      </c>
      <c r="AC31" s="30">
        <v>390</v>
      </c>
      <c r="AD31" s="31">
        <v>81</v>
      </c>
      <c r="AE31" s="37">
        <v>49368415.490000002</v>
      </c>
      <c r="AF31" s="38">
        <v>11963</v>
      </c>
      <c r="AG31" s="39">
        <v>74</v>
      </c>
    </row>
    <row r="32" spans="1:33" x14ac:dyDescent="0.25">
      <c r="A32" s="20" t="s">
        <v>71</v>
      </c>
      <c r="B32" s="21" t="s">
        <v>72</v>
      </c>
      <c r="C32" s="22">
        <v>8383.7000000000007</v>
      </c>
      <c r="D32" s="29">
        <v>44838997.640000001</v>
      </c>
      <c r="E32" s="24">
        <v>5348</v>
      </c>
      <c r="F32" s="25">
        <f>_xlfn.RANK.EQ(E32,E$5:E$147)</f>
        <v>123</v>
      </c>
      <c r="G32" s="32">
        <v>14356600.310000001</v>
      </c>
      <c r="H32" s="33">
        <v>1712</v>
      </c>
      <c r="I32" s="34">
        <v>80</v>
      </c>
      <c r="J32" s="29">
        <v>6341393.1900000004</v>
      </c>
      <c r="K32" s="30">
        <v>756</v>
      </c>
      <c r="L32" s="31">
        <v>123</v>
      </c>
      <c r="M32" s="32">
        <v>5951970.79</v>
      </c>
      <c r="N32" s="33">
        <v>710</v>
      </c>
      <c r="O32" s="34">
        <f>RANK(N32,N$5:N$147,0)</f>
        <v>44</v>
      </c>
      <c r="P32" s="29">
        <v>6991299.0099999998</v>
      </c>
      <c r="Q32" s="30">
        <v>834</v>
      </c>
      <c r="R32" s="31">
        <v>23</v>
      </c>
      <c r="S32" s="32">
        <v>3125205.93</v>
      </c>
      <c r="T32" s="33">
        <v>373</v>
      </c>
      <c r="U32" s="34">
        <v>118</v>
      </c>
      <c r="V32" s="29">
        <v>1714085.56</v>
      </c>
      <c r="W32" s="35">
        <v>204</v>
      </c>
      <c r="X32" s="31">
        <v>70</v>
      </c>
      <c r="Y32" s="32">
        <v>5338981.4000000004</v>
      </c>
      <c r="Z32" s="36">
        <v>637</v>
      </c>
      <c r="AA32" s="34">
        <v>49</v>
      </c>
      <c r="AB32" s="29">
        <v>4095434.33</v>
      </c>
      <c r="AC32" s="30">
        <v>488</v>
      </c>
      <c r="AD32" s="31">
        <v>50</v>
      </c>
      <c r="AE32" s="37">
        <v>92759439.160000026</v>
      </c>
      <c r="AF32" s="38">
        <v>11064</v>
      </c>
      <c r="AG32" s="39">
        <v>106</v>
      </c>
    </row>
    <row r="33" spans="1:33" x14ac:dyDescent="0.25">
      <c r="A33" s="20" t="s">
        <v>73</v>
      </c>
      <c r="B33" s="21" t="s">
        <v>74</v>
      </c>
      <c r="C33" s="22">
        <v>2195.6</v>
      </c>
      <c r="D33" s="29">
        <v>12658782.119999999</v>
      </c>
      <c r="E33" s="24">
        <v>5766</v>
      </c>
      <c r="F33" s="25">
        <f>_xlfn.RANK.EQ(E33,E$5:E$147)</f>
        <v>78</v>
      </c>
      <c r="G33" s="32">
        <v>3639667.21</v>
      </c>
      <c r="H33" s="33">
        <v>1658</v>
      </c>
      <c r="I33" s="34">
        <v>91</v>
      </c>
      <c r="J33" s="29">
        <v>2544672.42</v>
      </c>
      <c r="K33" s="30">
        <v>1159</v>
      </c>
      <c r="L33" s="31">
        <v>38</v>
      </c>
      <c r="M33" s="32">
        <v>1309839.3400000001</v>
      </c>
      <c r="N33" s="33">
        <v>597</v>
      </c>
      <c r="O33" s="34">
        <f>RANK(N33,N$5:N$147,0)</f>
        <v>72</v>
      </c>
      <c r="P33" s="29">
        <v>1812715.72</v>
      </c>
      <c r="Q33" s="30">
        <v>826</v>
      </c>
      <c r="R33" s="31">
        <v>27</v>
      </c>
      <c r="S33" s="32">
        <v>1219816</v>
      </c>
      <c r="T33" s="33">
        <v>556</v>
      </c>
      <c r="U33" s="34">
        <v>75</v>
      </c>
      <c r="V33" s="29">
        <v>144989.07999999999</v>
      </c>
      <c r="W33" s="35">
        <v>66</v>
      </c>
      <c r="X33" s="31">
        <v>105</v>
      </c>
      <c r="Y33" s="32">
        <v>515643.9</v>
      </c>
      <c r="Z33" s="36">
        <v>235</v>
      </c>
      <c r="AA33" s="34">
        <v>116</v>
      </c>
      <c r="AB33" s="29">
        <v>709310.35</v>
      </c>
      <c r="AC33" s="30">
        <v>323</v>
      </c>
      <c r="AD33" s="31">
        <v>99</v>
      </c>
      <c r="AE33" s="37">
        <v>24561280.139999997</v>
      </c>
      <c r="AF33" s="38">
        <v>11187</v>
      </c>
      <c r="AG33" s="39">
        <v>100</v>
      </c>
    </row>
    <row r="34" spans="1:33" x14ac:dyDescent="0.25">
      <c r="A34" s="20" t="s">
        <v>75</v>
      </c>
      <c r="B34" s="21" t="s">
        <v>76</v>
      </c>
      <c r="C34" s="22">
        <v>3561.6</v>
      </c>
      <c r="D34" s="29">
        <v>22529880.989999998</v>
      </c>
      <c r="E34" s="24">
        <v>6326</v>
      </c>
      <c r="F34" s="25">
        <f>_xlfn.RANK.EQ(E34,E$5:E$147)</f>
        <v>26</v>
      </c>
      <c r="G34" s="32">
        <v>5058687.59</v>
      </c>
      <c r="H34" s="33">
        <v>1420</v>
      </c>
      <c r="I34" s="34">
        <v>122</v>
      </c>
      <c r="J34" s="29">
        <v>3363003.39</v>
      </c>
      <c r="K34" s="30">
        <v>944</v>
      </c>
      <c r="L34" s="31">
        <v>87</v>
      </c>
      <c r="M34" s="32">
        <v>2135770.8199999998</v>
      </c>
      <c r="N34" s="33">
        <v>600</v>
      </c>
      <c r="O34" s="34">
        <f>RANK(N34,N$5:N$147,0)</f>
        <v>70</v>
      </c>
      <c r="P34" s="29">
        <v>3563257.61</v>
      </c>
      <c r="Q34" s="30">
        <v>1000</v>
      </c>
      <c r="R34" s="31">
        <v>5</v>
      </c>
      <c r="S34" s="32">
        <v>1486296.78</v>
      </c>
      <c r="T34" s="33">
        <v>417</v>
      </c>
      <c r="U34" s="34">
        <v>106</v>
      </c>
      <c r="V34" s="29">
        <v>849107.3</v>
      </c>
      <c r="W34" s="35">
        <v>238</v>
      </c>
      <c r="X34" s="31">
        <v>66</v>
      </c>
      <c r="Y34" s="32">
        <v>1823149.67</v>
      </c>
      <c r="Z34" s="36">
        <v>512</v>
      </c>
      <c r="AA34" s="34">
        <v>60</v>
      </c>
      <c r="AB34" s="29">
        <v>1852092.24</v>
      </c>
      <c r="AC34" s="30">
        <v>520</v>
      </c>
      <c r="AD34" s="31">
        <v>44</v>
      </c>
      <c r="AE34" s="37">
        <v>42667598.390000001</v>
      </c>
      <c r="AF34" s="38">
        <v>11980</v>
      </c>
      <c r="AG34" s="39">
        <v>73</v>
      </c>
    </row>
    <row r="35" spans="1:33" x14ac:dyDescent="0.25">
      <c r="A35" s="20" t="s">
        <v>77</v>
      </c>
      <c r="B35" s="21" t="s">
        <v>78</v>
      </c>
      <c r="C35" s="22">
        <v>2604.8000000000002</v>
      </c>
      <c r="D35" s="29">
        <v>14960975.35</v>
      </c>
      <c r="E35" s="24">
        <v>5744</v>
      </c>
      <c r="F35" s="25">
        <f>_xlfn.RANK.EQ(E35,E$5:E$147)</f>
        <v>82</v>
      </c>
      <c r="G35" s="32">
        <v>3940161.77</v>
      </c>
      <c r="H35" s="33">
        <v>1513</v>
      </c>
      <c r="I35" s="34">
        <v>108</v>
      </c>
      <c r="J35" s="29">
        <v>2218418.29</v>
      </c>
      <c r="K35" s="30">
        <v>852</v>
      </c>
      <c r="L35" s="31">
        <v>106</v>
      </c>
      <c r="M35" s="32">
        <v>2332101.2000000002</v>
      </c>
      <c r="N35" s="33">
        <v>895</v>
      </c>
      <c r="O35" s="34">
        <f>RANK(N35,N$5:N$147,0)</f>
        <v>23</v>
      </c>
      <c r="P35" s="29">
        <v>2010108.87</v>
      </c>
      <c r="Q35" s="30">
        <v>772</v>
      </c>
      <c r="R35" s="31">
        <v>37</v>
      </c>
      <c r="S35" s="32">
        <v>1522405.87</v>
      </c>
      <c r="T35" s="33">
        <v>584</v>
      </c>
      <c r="U35" s="34">
        <v>64</v>
      </c>
      <c r="V35" s="29">
        <v>287708.46000000002</v>
      </c>
      <c r="W35" s="35">
        <v>110</v>
      </c>
      <c r="X35" s="31">
        <v>90</v>
      </c>
      <c r="Y35" s="32">
        <v>574228.66</v>
      </c>
      <c r="Z35" s="36">
        <v>220</v>
      </c>
      <c r="AA35" s="34">
        <v>119</v>
      </c>
      <c r="AB35" s="29">
        <v>1583537.73</v>
      </c>
      <c r="AC35" s="30">
        <v>608</v>
      </c>
      <c r="AD35" s="31">
        <v>25</v>
      </c>
      <c r="AE35" s="37">
        <v>29435472.200000003</v>
      </c>
      <c r="AF35" s="38">
        <v>11300</v>
      </c>
      <c r="AG35" s="39">
        <v>93</v>
      </c>
    </row>
    <row r="36" spans="1:33" x14ac:dyDescent="0.25">
      <c r="A36" s="20" t="s">
        <v>79</v>
      </c>
      <c r="B36" s="21" t="s">
        <v>80</v>
      </c>
      <c r="C36" s="22">
        <v>959.7</v>
      </c>
      <c r="D36" s="29">
        <v>6309036.4000000004</v>
      </c>
      <c r="E36" s="24">
        <v>6574</v>
      </c>
      <c r="F36" s="25">
        <f>_xlfn.RANK.EQ(E36,E$5:E$147)</f>
        <v>14</v>
      </c>
      <c r="G36" s="32">
        <v>2725561.68</v>
      </c>
      <c r="H36" s="33">
        <v>2840</v>
      </c>
      <c r="I36" s="34">
        <v>3</v>
      </c>
      <c r="J36" s="29">
        <v>1324253.71</v>
      </c>
      <c r="K36" s="30">
        <v>1380</v>
      </c>
      <c r="L36" s="31">
        <v>14</v>
      </c>
      <c r="M36" s="32">
        <v>859410.08</v>
      </c>
      <c r="N36" s="33">
        <v>895</v>
      </c>
      <c r="O36" s="34">
        <f>RANK(N36,N$5:N$147,0)</f>
        <v>23</v>
      </c>
      <c r="P36" s="29">
        <v>793735.68000000005</v>
      </c>
      <c r="Q36" s="30">
        <v>827</v>
      </c>
      <c r="R36" s="31">
        <v>26</v>
      </c>
      <c r="S36" s="32">
        <v>1237037.46</v>
      </c>
      <c r="T36" s="33">
        <v>1289</v>
      </c>
      <c r="U36" s="34">
        <v>7</v>
      </c>
      <c r="V36" s="29">
        <v>0</v>
      </c>
      <c r="W36" s="35">
        <v>0</v>
      </c>
      <c r="X36" s="31">
        <v>126</v>
      </c>
      <c r="Y36" s="32">
        <v>1655026.63</v>
      </c>
      <c r="Z36" s="36">
        <v>1725</v>
      </c>
      <c r="AA36" s="34">
        <v>12</v>
      </c>
      <c r="AB36" s="29">
        <v>473527.02</v>
      </c>
      <c r="AC36" s="30">
        <v>493</v>
      </c>
      <c r="AD36" s="31">
        <v>48</v>
      </c>
      <c r="AE36" s="37">
        <v>15384176.659999996</v>
      </c>
      <c r="AF36" s="38">
        <v>16030</v>
      </c>
      <c r="AG36" s="39">
        <v>10</v>
      </c>
    </row>
    <row r="37" spans="1:33" x14ac:dyDescent="0.25">
      <c r="A37" s="20" t="s">
        <v>81</v>
      </c>
      <c r="B37" s="21" t="s">
        <v>82</v>
      </c>
      <c r="C37" s="22">
        <v>2326.25</v>
      </c>
      <c r="D37" s="29">
        <v>12795333.67</v>
      </c>
      <c r="E37" s="24">
        <v>5500</v>
      </c>
      <c r="F37" s="25">
        <f>_xlfn.RANK.EQ(E37,E$5:E$147)</f>
        <v>108</v>
      </c>
      <c r="G37" s="32">
        <v>3907980.01</v>
      </c>
      <c r="H37" s="33">
        <v>1680</v>
      </c>
      <c r="I37" s="34">
        <v>86</v>
      </c>
      <c r="J37" s="29">
        <v>1678193.61</v>
      </c>
      <c r="K37" s="30">
        <v>721</v>
      </c>
      <c r="L37" s="31">
        <v>133</v>
      </c>
      <c r="M37" s="32">
        <v>1669202.73</v>
      </c>
      <c r="N37" s="33">
        <v>718</v>
      </c>
      <c r="O37" s="34">
        <f>RANK(N37,N$5:N$147,0)</f>
        <v>42</v>
      </c>
      <c r="P37" s="29">
        <v>1563674.23</v>
      </c>
      <c r="Q37" s="30">
        <v>672</v>
      </c>
      <c r="R37" s="31">
        <v>61</v>
      </c>
      <c r="S37" s="32">
        <v>1449256.2</v>
      </c>
      <c r="T37" s="33">
        <v>623</v>
      </c>
      <c r="U37" s="34">
        <v>53</v>
      </c>
      <c r="V37" s="40">
        <v>0</v>
      </c>
      <c r="W37" s="35">
        <v>0</v>
      </c>
      <c r="X37" s="31">
        <v>126</v>
      </c>
      <c r="Y37" s="32">
        <v>1559188.38</v>
      </c>
      <c r="Z37" s="36">
        <v>670</v>
      </c>
      <c r="AA37" s="34">
        <v>44</v>
      </c>
      <c r="AB37" s="29">
        <v>1359582.04</v>
      </c>
      <c r="AC37" s="30">
        <v>584</v>
      </c>
      <c r="AD37" s="31">
        <v>31</v>
      </c>
      <c r="AE37" s="37">
        <v>25988018.869999997</v>
      </c>
      <c r="AF37" s="38">
        <v>11172</v>
      </c>
      <c r="AG37" s="39">
        <v>102</v>
      </c>
    </row>
    <row r="38" spans="1:33" x14ac:dyDescent="0.25">
      <c r="A38" s="20" t="s">
        <v>83</v>
      </c>
      <c r="B38" s="21" t="s">
        <v>84</v>
      </c>
      <c r="C38" s="22">
        <v>2518.35</v>
      </c>
      <c r="D38" s="29">
        <v>13746258.699999999</v>
      </c>
      <c r="E38" s="24">
        <v>5458</v>
      </c>
      <c r="F38" s="25">
        <f>_xlfn.RANK.EQ(E38,E$5:E$147)</f>
        <v>111</v>
      </c>
      <c r="G38" s="32">
        <v>3606577.95</v>
      </c>
      <c r="H38" s="33">
        <v>1432</v>
      </c>
      <c r="I38" s="34">
        <v>120</v>
      </c>
      <c r="J38" s="29">
        <v>2073172.45</v>
      </c>
      <c r="K38" s="30">
        <v>823</v>
      </c>
      <c r="L38" s="31">
        <v>111</v>
      </c>
      <c r="M38" s="32">
        <v>1735605.6</v>
      </c>
      <c r="N38" s="33">
        <v>689</v>
      </c>
      <c r="O38" s="34">
        <f>RANK(N38,N$5:N$147,0)</f>
        <v>51</v>
      </c>
      <c r="P38" s="29">
        <v>1448714.86</v>
      </c>
      <c r="Q38" s="30">
        <v>575</v>
      </c>
      <c r="R38" s="31">
        <v>95</v>
      </c>
      <c r="S38" s="32">
        <v>1281283.77</v>
      </c>
      <c r="T38" s="33">
        <v>509</v>
      </c>
      <c r="U38" s="34">
        <v>86</v>
      </c>
      <c r="V38" s="29">
        <v>5280816.6900000004</v>
      </c>
      <c r="W38" s="35">
        <v>2097</v>
      </c>
      <c r="X38" s="31">
        <v>8</v>
      </c>
      <c r="Y38" s="32">
        <v>1044232.01</v>
      </c>
      <c r="Z38" s="36">
        <v>415</v>
      </c>
      <c r="AA38" s="34">
        <v>78</v>
      </c>
      <c r="AB38" s="29">
        <v>1314775.8700000001</v>
      </c>
      <c r="AC38" s="30">
        <v>522</v>
      </c>
      <c r="AD38" s="31">
        <v>43</v>
      </c>
      <c r="AE38" s="37">
        <v>31537006.900000002</v>
      </c>
      <c r="AF38" s="38">
        <v>12523</v>
      </c>
      <c r="AG38" s="39">
        <v>52</v>
      </c>
    </row>
    <row r="39" spans="1:33" x14ac:dyDescent="0.25">
      <c r="A39" s="20" t="s">
        <v>85</v>
      </c>
      <c r="B39" s="21" t="s">
        <v>86</v>
      </c>
      <c r="C39" s="22">
        <v>6345.5</v>
      </c>
      <c r="D39" s="29">
        <v>33845427.789999999</v>
      </c>
      <c r="E39" s="24">
        <v>5334</v>
      </c>
      <c r="F39" s="25">
        <f>_xlfn.RANK.EQ(E39,E$5:E$147)</f>
        <v>124</v>
      </c>
      <c r="G39" s="32">
        <v>8028710.2199999997</v>
      </c>
      <c r="H39" s="33">
        <v>1265</v>
      </c>
      <c r="I39" s="34">
        <v>134</v>
      </c>
      <c r="J39" s="29">
        <v>4712117.37</v>
      </c>
      <c r="K39" s="30">
        <v>743</v>
      </c>
      <c r="L39" s="31">
        <v>126</v>
      </c>
      <c r="M39" s="32">
        <v>3608601.4</v>
      </c>
      <c r="N39" s="33">
        <v>569</v>
      </c>
      <c r="O39" s="34">
        <f>RANK(N39,N$5:N$147,0)</f>
        <v>77</v>
      </c>
      <c r="P39" s="29">
        <v>3324741.81</v>
      </c>
      <c r="Q39" s="30">
        <v>524</v>
      </c>
      <c r="R39" s="31">
        <v>107</v>
      </c>
      <c r="S39" s="32">
        <v>2729502.66</v>
      </c>
      <c r="T39" s="33">
        <v>430</v>
      </c>
      <c r="U39" s="34">
        <v>99</v>
      </c>
      <c r="V39" s="29">
        <v>2631371.17</v>
      </c>
      <c r="W39" s="35">
        <v>415</v>
      </c>
      <c r="X39" s="31">
        <v>40</v>
      </c>
      <c r="Y39" s="32">
        <v>2719114.69</v>
      </c>
      <c r="Z39" s="36">
        <v>429</v>
      </c>
      <c r="AA39" s="34">
        <v>75</v>
      </c>
      <c r="AB39" s="29">
        <v>1746046.88</v>
      </c>
      <c r="AC39" s="30">
        <v>275</v>
      </c>
      <c r="AD39" s="31">
        <v>120</v>
      </c>
      <c r="AE39" s="37">
        <v>63351091.990000002</v>
      </c>
      <c r="AF39" s="38">
        <v>9984</v>
      </c>
      <c r="AG39" s="39">
        <v>138</v>
      </c>
    </row>
    <row r="40" spans="1:33" x14ac:dyDescent="0.25">
      <c r="A40" s="20" t="s">
        <v>87</v>
      </c>
      <c r="B40" s="21" t="s">
        <v>88</v>
      </c>
      <c r="C40" s="22">
        <v>5035.1000000000004</v>
      </c>
      <c r="D40" s="29">
        <v>27744823.41</v>
      </c>
      <c r="E40" s="24">
        <v>5510</v>
      </c>
      <c r="F40" s="25">
        <f>_xlfn.RANK.EQ(E40,E$5:E$147)</f>
        <v>107</v>
      </c>
      <c r="G40" s="32">
        <v>10633290.07</v>
      </c>
      <c r="H40" s="33">
        <v>2112</v>
      </c>
      <c r="I40" s="34">
        <v>24</v>
      </c>
      <c r="J40" s="29">
        <v>5806429.1900000004</v>
      </c>
      <c r="K40" s="30">
        <v>1153</v>
      </c>
      <c r="L40" s="31">
        <v>40</v>
      </c>
      <c r="M40" s="32">
        <v>4033169.46</v>
      </c>
      <c r="N40" s="33">
        <v>801</v>
      </c>
      <c r="O40" s="34">
        <f>RANK(N40,N$5:N$147,0)</f>
        <v>32</v>
      </c>
      <c r="P40" s="29">
        <v>4038862.43</v>
      </c>
      <c r="Q40" s="30">
        <v>802</v>
      </c>
      <c r="R40" s="31">
        <v>30</v>
      </c>
      <c r="S40" s="32">
        <v>1965282.74</v>
      </c>
      <c r="T40" s="33">
        <v>390</v>
      </c>
      <c r="U40" s="34">
        <v>112</v>
      </c>
      <c r="V40" s="29">
        <v>2757250.06</v>
      </c>
      <c r="W40" s="35">
        <v>548</v>
      </c>
      <c r="X40" s="31">
        <v>35</v>
      </c>
      <c r="Y40" s="32">
        <v>953626.53</v>
      </c>
      <c r="Z40" s="36">
        <v>189</v>
      </c>
      <c r="AA40" s="34">
        <v>124</v>
      </c>
      <c r="AB40" s="29">
        <v>1884809.77</v>
      </c>
      <c r="AC40" s="30">
        <v>374</v>
      </c>
      <c r="AD40" s="31">
        <v>84</v>
      </c>
      <c r="AE40" s="37">
        <v>59823160.660000011</v>
      </c>
      <c r="AF40" s="38">
        <v>11881</v>
      </c>
      <c r="AG40" s="39">
        <v>76</v>
      </c>
    </row>
    <row r="41" spans="1:33" x14ac:dyDescent="0.25">
      <c r="A41" s="20" t="s">
        <v>89</v>
      </c>
      <c r="B41" s="21" t="s">
        <v>90</v>
      </c>
      <c r="C41" s="22">
        <v>35694.949999999997</v>
      </c>
      <c r="D41" s="29">
        <v>201554632.56</v>
      </c>
      <c r="E41" s="24">
        <v>5647</v>
      </c>
      <c r="F41" s="25">
        <f>_xlfn.RANK.EQ(E41,E$5:E$147)</f>
        <v>92</v>
      </c>
      <c r="G41" s="32">
        <v>64052796.990000002</v>
      </c>
      <c r="H41" s="33">
        <v>1794</v>
      </c>
      <c r="I41" s="34">
        <v>65</v>
      </c>
      <c r="J41" s="29">
        <v>33903888.899999999</v>
      </c>
      <c r="K41" s="30">
        <v>950</v>
      </c>
      <c r="L41" s="31">
        <v>83</v>
      </c>
      <c r="M41" s="32">
        <v>25086385.899999999</v>
      </c>
      <c r="N41" s="33">
        <v>703</v>
      </c>
      <c r="O41" s="34">
        <f>RANK(N41,N$5:N$147,0)</f>
        <v>45</v>
      </c>
      <c r="P41" s="29">
        <v>21031639.690000001</v>
      </c>
      <c r="Q41" s="30">
        <v>589</v>
      </c>
      <c r="R41" s="31">
        <v>90</v>
      </c>
      <c r="S41" s="32">
        <v>11204643.32</v>
      </c>
      <c r="T41" s="33">
        <v>314</v>
      </c>
      <c r="U41" s="34">
        <v>133</v>
      </c>
      <c r="V41" s="29">
        <v>99137692.939999998</v>
      </c>
      <c r="W41" s="35">
        <v>2777</v>
      </c>
      <c r="X41" s="31">
        <v>4</v>
      </c>
      <c r="Y41" s="32">
        <v>15756602.970000001</v>
      </c>
      <c r="Z41" s="36">
        <v>441</v>
      </c>
      <c r="AA41" s="34">
        <v>74</v>
      </c>
      <c r="AB41" s="29">
        <v>9556840.9800000004</v>
      </c>
      <c r="AC41" s="30">
        <v>268</v>
      </c>
      <c r="AD41" s="31">
        <v>123</v>
      </c>
      <c r="AE41" s="37">
        <v>481290863.25</v>
      </c>
      <c r="AF41" s="38">
        <v>13483</v>
      </c>
      <c r="AG41" s="39">
        <v>30</v>
      </c>
    </row>
    <row r="42" spans="1:33" x14ac:dyDescent="0.25">
      <c r="A42" s="20" t="s">
        <v>91</v>
      </c>
      <c r="B42" s="21" t="s">
        <v>92</v>
      </c>
      <c r="C42" s="22">
        <v>2227.1</v>
      </c>
      <c r="D42" s="29">
        <v>11442127.449999999</v>
      </c>
      <c r="E42" s="24">
        <v>5138</v>
      </c>
      <c r="F42" s="25">
        <f>_xlfn.RANK.EQ(E42,E$5:E$147)</f>
        <v>135</v>
      </c>
      <c r="G42" s="32">
        <v>3761265.53</v>
      </c>
      <c r="H42" s="33">
        <v>1689</v>
      </c>
      <c r="I42" s="34">
        <v>85</v>
      </c>
      <c r="J42" s="29">
        <v>1611563.89</v>
      </c>
      <c r="K42" s="30">
        <v>724</v>
      </c>
      <c r="L42" s="31">
        <v>128</v>
      </c>
      <c r="M42" s="32">
        <v>1535578.61</v>
      </c>
      <c r="N42" s="33">
        <v>689</v>
      </c>
      <c r="O42" s="34">
        <f>RANK(N42,N$5:N$147,0)</f>
        <v>51</v>
      </c>
      <c r="P42" s="29">
        <v>1676262.15</v>
      </c>
      <c r="Q42" s="30">
        <v>753</v>
      </c>
      <c r="R42" s="31">
        <v>41</v>
      </c>
      <c r="S42" s="32">
        <v>941220.6</v>
      </c>
      <c r="T42" s="33">
        <v>423</v>
      </c>
      <c r="U42" s="34">
        <v>102</v>
      </c>
      <c r="V42" s="29">
        <v>144840.06</v>
      </c>
      <c r="W42" s="35">
        <v>65</v>
      </c>
      <c r="X42" s="31">
        <v>106</v>
      </c>
      <c r="Y42" s="32">
        <v>7448834.0300000003</v>
      </c>
      <c r="Z42" s="36">
        <v>3345</v>
      </c>
      <c r="AA42" s="34">
        <v>7</v>
      </c>
      <c r="AB42" s="29">
        <v>731835.24</v>
      </c>
      <c r="AC42" s="30">
        <v>329</v>
      </c>
      <c r="AD42" s="31">
        <v>96</v>
      </c>
      <c r="AE42" s="37">
        <v>29298800.559999995</v>
      </c>
      <c r="AF42" s="38">
        <v>13156</v>
      </c>
      <c r="AG42" s="39">
        <v>38</v>
      </c>
    </row>
    <row r="43" spans="1:33" x14ac:dyDescent="0.25">
      <c r="A43" s="20" t="s">
        <v>93</v>
      </c>
      <c r="B43" s="21" t="s">
        <v>94</v>
      </c>
      <c r="C43" s="22">
        <v>7726.7</v>
      </c>
      <c r="D43" s="29">
        <v>46226104.149999999</v>
      </c>
      <c r="E43" s="24">
        <v>5983</v>
      </c>
      <c r="F43" s="25">
        <f>_xlfn.RANK.EQ(E43,E$5:E$147)</f>
        <v>56</v>
      </c>
      <c r="G43" s="32">
        <v>12026838.02</v>
      </c>
      <c r="H43" s="33">
        <v>1557</v>
      </c>
      <c r="I43" s="34">
        <v>103</v>
      </c>
      <c r="J43" s="29">
        <v>5931706.5499999998</v>
      </c>
      <c r="K43" s="30">
        <v>768</v>
      </c>
      <c r="L43" s="31">
        <v>121</v>
      </c>
      <c r="M43" s="32">
        <v>4382557.59</v>
      </c>
      <c r="N43" s="33">
        <v>567</v>
      </c>
      <c r="O43" s="34">
        <f>RANK(N43,N$5:N$147,0)</f>
        <v>79</v>
      </c>
      <c r="P43" s="29">
        <v>5325700.62</v>
      </c>
      <c r="Q43" s="30">
        <v>689</v>
      </c>
      <c r="R43" s="31">
        <v>57</v>
      </c>
      <c r="S43" s="32">
        <v>3184171.15</v>
      </c>
      <c r="T43" s="33">
        <v>412</v>
      </c>
      <c r="U43" s="34">
        <v>107</v>
      </c>
      <c r="V43" s="29">
        <v>5121556.95</v>
      </c>
      <c r="W43" s="35">
        <v>663</v>
      </c>
      <c r="X43" s="31">
        <v>28</v>
      </c>
      <c r="Y43" s="32">
        <v>1022108.36</v>
      </c>
      <c r="Z43" s="36">
        <v>132</v>
      </c>
      <c r="AA43" s="34">
        <v>132</v>
      </c>
      <c r="AB43" s="29">
        <v>3677105.83</v>
      </c>
      <c r="AC43" s="30">
        <v>476</v>
      </c>
      <c r="AD43" s="31">
        <v>55</v>
      </c>
      <c r="AE43" s="37">
        <v>86903888.220000014</v>
      </c>
      <c r="AF43" s="38">
        <v>11247</v>
      </c>
      <c r="AG43" s="39">
        <v>98</v>
      </c>
    </row>
    <row r="44" spans="1:33" x14ac:dyDescent="0.25">
      <c r="A44" s="20" t="s">
        <v>95</v>
      </c>
      <c r="B44" s="21" t="s">
        <v>96</v>
      </c>
      <c r="C44" s="22">
        <v>4551.8999999999996</v>
      </c>
      <c r="D44" s="29">
        <v>26755892.390000001</v>
      </c>
      <c r="E44" s="24">
        <v>5878</v>
      </c>
      <c r="F44" s="25">
        <f>_xlfn.RANK.EQ(E44,E$5:E$147)</f>
        <v>67</v>
      </c>
      <c r="G44" s="32">
        <v>8474575.4299999997</v>
      </c>
      <c r="H44" s="33">
        <v>1862</v>
      </c>
      <c r="I44" s="34">
        <v>56</v>
      </c>
      <c r="J44" s="29">
        <v>4263688.37</v>
      </c>
      <c r="K44" s="30">
        <v>937</v>
      </c>
      <c r="L44" s="31">
        <v>89</v>
      </c>
      <c r="M44" s="32">
        <v>3427934.92</v>
      </c>
      <c r="N44" s="33">
        <v>753</v>
      </c>
      <c r="O44" s="34">
        <f>RANK(N44,N$5:N$147,0)</f>
        <v>37</v>
      </c>
      <c r="P44" s="29">
        <v>4033167.01</v>
      </c>
      <c r="Q44" s="30">
        <v>886</v>
      </c>
      <c r="R44" s="31">
        <v>16</v>
      </c>
      <c r="S44" s="32">
        <v>1706807.13</v>
      </c>
      <c r="T44" s="33">
        <v>375</v>
      </c>
      <c r="U44" s="34">
        <v>115</v>
      </c>
      <c r="V44" s="29">
        <v>249423</v>
      </c>
      <c r="W44" s="35">
        <v>55</v>
      </c>
      <c r="X44" s="31">
        <v>110</v>
      </c>
      <c r="Y44" s="32">
        <v>2787574.76</v>
      </c>
      <c r="Z44" s="36">
        <v>612</v>
      </c>
      <c r="AA44" s="34">
        <v>52</v>
      </c>
      <c r="AB44" s="29">
        <v>1512003.4</v>
      </c>
      <c r="AC44" s="30">
        <v>332</v>
      </c>
      <c r="AD44" s="31">
        <v>95</v>
      </c>
      <c r="AE44" s="37">
        <v>53217011.409999996</v>
      </c>
      <c r="AF44" s="38">
        <v>11691</v>
      </c>
      <c r="AG44" s="39">
        <v>80</v>
      </c>
    </row>
    <row r="45" spans="1:33" x14ac:dyDescent="0.25">
      <c r="A45" s="20" t="s">
        <v>97</v>
      </c>
      <c r="B45" s="21" t="s">
        <v>98</v>
      </c>
      <c r="C45" s="22">
        <v>9258.85</v>
      </c>
      <c r="D45" s="29">
        <v>53555470.939999998</v>
      </c>
      <c r="E45" s="24">
        <v>5784</v>
      </c>
      <c r="F45" s="25">
        <f>_xlfn.RANK.EQ(E45,E$5:E$147)</f>
        <v>76</v>
      </c>
      <c r="G45" s="32">
        <v>13917053.65</v>
      </c>
      <c r="H45" s="33">
        <v>1503</v>
      </c>
      <c r="I45" s="34">
        <v>112</v>
      </c>
      <c r="J45" s="29">
        <v>10722957.33</v>
      </c>
      <c r="K45" s="30">
        <v>1158</v>
      </c>
      <c r="L45" s="31">
        <v>39</v>
      </c>
      <c r="M45" s="32">
        <v>7547086.4299999997</v>
      </c>
      <c r="N45" s="33">
        <v>815</v>
      </c>
      <c r="O45" s="34">
        <f>RANK(N45,N$5:N$147,0)</f>
        <v>31</v>
      </c>
      <c r="P45" s="29">
        <v>3305753.02</v>
      </c>
      <c r="Q45" s="30">
        <v>357</v>
      </c>
      <c r="R45" s="31">
        <v>131</v>
      </c>
      <c r="S45" s="32">
        <v>3131784.49</v>
      </c>
      <c r="T45" s="33">
        <v>338</v>
      </c>
      <c r="U45" s="34">
        <v>128</v>
      </c>
      <c r="V45" s="29">
        <v>5131120.79</v>
      </c>
      <c r="W45" s="35">
        <v>554</v>
      </c>
      <c r="X45" s="31">
        <v>34</v>
      </c>
      <c r="Y45" s="32">
        <v>28873258.920000002</v>
      </c>
      <c r="Z45" s="36">
        <v>3118</v>
      </c>
      <c r="AA45" s="34">
        <v>8</v>
      </c>
      <c r="AB45" s="29">
        <v>3898159.16</v>
      </c>
      <c r="AC45" s="30">
        <v>421</v>
      </c>
      <c r="AD45" s="31">
        <v>68</v>
      </c>
      <c r="AE45" s="37">
        <v>130088504.72999999</v>
      </c>
      <c r="AF45" s="38">
        <v>14050</v>
      </c>
      <c r="AG45" s="39">
        <v>24</v>
      </c>
    </row>
    <row r="46" spans="1:33" x14ac:dyDescent="0.25">
      <c r="A46" s="20" t="s">
        <v>99</v>
      </c>
      <c r="B46" s="21" t="s">
        <v>100</v>
      </c>
      <c r="C46" s="22">
        <v>10676.45</v>
      </c>
      <c r="D46" s="29">
        <v>61222518.920000002</v>
      </c>
      <c r="E46" s="24">
        <v>5734</v>
      </c>
      <c r="F46" s="25">
        <f>_xlfn.RANK.EQ(E46,E$5:E$147)</f>
        <v>84</v>
      </c>
      <c r="G46" s="32">
        <v>13046108.970000001</v>
      </c>
      <c r="H46" s="33">
        <v>1222</v>
      </c>
      <c r="I46" s="34">
        <v>136</v>
      </c>
      <c r="J46" s="29">
        <v>7185028.6100000003</v>
      </c>
      <c r="K46" s="30">
        <v>673</v>
      </c>
      <c r="L46" s="31">
        <v>137</v>
      </c>
      <c r="M46" s="32">
        <v>8722693.6099999994</v>
      </c>
      <c r="N46" s="33">
        <v>817</v>
      </c>
      <c r="O46" s="34">
        <f>RANK(N46,N$5:N$147,0)</f>
        <v>30</v>
      </c>
      <c r="P46" s="29">
        <v>2407548.4900000002</v>
      </c>
      <c r="Q46" s="30">
        <v>226</v>
      </c>
      <c r="R46" s="31">
        <v>143</v>
      </c>
      <c r="S46" s="32">
        <v>2837592.75</v>
      </c>
      <c r="T46" s="33">
        <v>266</v>
      </c>
      <c r="U46" s="34">
        <v>139</v>
      </c>
      <c r="V46" s="29">
        <v>0</v>
      </c>
      <c r="W46" s="35">
        <v>0</v>
      </c>
      <c r="X46" s="31">
        <v>126</v>
      </c>
      <c r="Y46" s="32">
        <v>6780979.1799999997</v>
      </c>
      <c r="Z46" s="36">
        <v>635</v>
      </c>
      <c r="AA46" s="34">
        <v>50</v>
      </c>
      <c r="AB46" s="29">
        <v>4942895.0999999996</v>
      </c>
      <c r="AC46" s="30">
        <v>463</v>
      </c>
      <c r="AD46" s="31">
        <v>59</v>
      </c>
      <c r="AE46" s="37">
        <v>107151183.63</v>
      </c>
      <c r="AF46" s="38">
        <v>10036</v>
      </c>
      <c r="AG46" s="39">
        <v>136</v>
      </c>
    </row>
    <row r="47" spans="1:33" x14ac:dyDescent="0.25">
      <c r="A47" s="20" t="s">
        <v>101</v>
      </c>
      <c r="B47" s="21" t="s">
        <v>102</v>
      </c>
      <c r="C47" s="22">
        <v>1337.8</v>
      </c>
      <c r="D47" s="29">
        <v>9075669.5700000003</v>
      </c>
      <c r="E47" s="24">
        <v>6784</v>
      </c>
      <c r="F47" s="25">
        <f>_xlfn.RANK.EQ(E47,E$5:E$147)</f>
        <v>7</v>
      </c>
      <c r="G47" s="32">
        <v>3432757.37</v>
      </c>
      <c r="H47" s="33">
        <v>2566</v>
      </c>
      <c r="I47" s="34">
        <v>7</v>
      </c>
      <c r="J47" s="29">
        <v>1978106.73</v>
      </c>
      <c r="K47" s="30">
        <v>1479</v>
      </c>
      <c r="L47" s="31">
        <v>8</v>
      </c>
      <c r="M47" s="32">
        <v>1689146.79</v>
      </c>
      <c r="N47" s="33">
        <v>1263</v>
      </c>
      <c r="O47" s="34">
        <f>RANK(N47,N$5:N$147,0)</f>
        <v>11</v>
      </c>
      <c r="P47" s="29">
        <v>859557.61</v>
      </c>
      <c r="Q47" s="30">
        <v>643</v>
      </c>
      <c r="R47" s="31">
        <v>73</v>
      </c>
      <c r="S47" s="32">
        <v>1283339.6499999999</v>
      </c>
      <c r="T47" s="33">
        <v>959</v>
      </c>
      <c r="U47" s="34">
        <v>18</v>
      </c>
      <c r="V47" s="29">
        <v>75461.240000000005</v>
      </c>
      <c r="W47" s="35">
        <v>56</v>
      </c>
      <c r="X47" s="31">
        <v>109</v>
      </c>
      <c r="Y47" s="32">
        <v>624694.17000000004</v>
      </c>
      <c r="Z47" s="36">
        <v>467</v>
      </c>
      <c r="AA47" s="34">
        <v>69</v>
      </c>
      <c r="AB47" s="29">
        <v>2912277.87</v>
      </c>
      <c r="AC47" s="30">
        <v>2177</v>
      </c>
      <c r="AD47" s="31">
        <v>2</v>
      </c>
      <c r="AE47" s="37">
        <v>21937802</v>
      </c>
      <c r="AF47" s="38">
        <v>16398</v>
      </c>
      <c r="AG47" s="39">
        <v>8</v>
      </c>
    </row>
    <row r="48" spans="1:33" x14ac:dyDescent="0.25">
      <c r="A48" s="20" t="s">
        <v>103</v>
      </c>
      <c r="B48" s="21" t="s">
        <v>104</v>
      </c>
      <c r="C48" s="22">
        <v>1884.35</v>
      </c>
      <c r="D48" s="29">
        <v>11347677.779999999</v>
      </c>
      <c r="E48" s="24">
        <v>6022</v>
      </c>
      <c r="F48" s="25">
        <f>_xlfn.RANK.EQ(E48,E$5:E$147)</f>
        <v>51</v>
      </c>
      <c r="G48" s="32">
        <v>4149784.68</v>
      </c>
      <c r="H48" s="33">
        <v>2202</v>
      </c>
      <c r="I48" s="34">
        <v>21</v>
      </c>
      <c r="J48" s="29">
        <v>2329969.5699999998</v>
      </c>
      <c r="K48" s="30">
        <v>1236</v>
      </c>
      <c r="L48" s="31">
        <v>25</v>
      </c>
      <c r="M48" s="32">
        <v>1705697.72</v>
      </c>
      <c r="N48" s="33">
        <v>905</v>
      </c>
      <c r="O48" s="34">
        <f>RANK(N48,N$5:N$147,0)</f>
        <v>21</v>
      </c>
      <c r="P48" s="29">
        <v>1674040.16</v>
      </c>
      <c r="Q48" s="30">
        <v>888</v>
      </c>
      <c r="R48" s="31">
        <v>15</v>
      </c>
      <c r="S48" s="32">
        <v>2325834.6800000002</v>
      </c>
      <c r="T48" s="33">
        <v>1234</v>
      </c>
      <c r="U48" s="34">
        <v>8</v>
      </c>
      <c r="V48" s="29">
        <v>0</v>
      </c>
      <c r="W48" s="35">
        <v>0</v>
      </c>
      <c r="X48" s="31">
        <v>126</v>
      </c>
      <c r="Y48" s="32">
        <v>2155139.2400000002</v>
      </c>
      <c r="Z48" s="36">
        <v>1144</v>
      </c>
      <c r="AA48" s="34">
        <v>23</v>
      </c>
      <c r="AB48" s="29">
        <v>1099483.18</v>
      </c>
      <c r="AC48" s="30">
        <v>583</v>
      </c>
      <c r="AD48" s="31">
        <v>32</v>
      </c>
      <c r="AE48" s="37">
        <v>26793700.009999998</v>
      </c>
      <c r="AF48" s="38">
        <v>14219</v>
      </c>
      <c r="AG48" s="39">
        <v>22</v>
      </c>
    </row>
    <row r="49" spans="1:33" x14ac:dyDescent="0.25">
      <c r="A49" s="20" t="s">
        <v>105</v>
      </c>
      <c r="B49" s="21" t="s">
        <v>106</v>
      </c>
      <c r="C49" s="22">
        <v>18884.5</v>
      </c>
      <c r="D49" s="29">
        <v>106403847.08</v>
      </c>
      <c r="E49" s="24">
        <v>5634</v>
      </c>
      <c r="F49" s="25">
        <f>_xlfn.RANK.EQ(E49,E$5:E$147)</f>
        <v>93</v>
      </c>
      <c r="G49" s="32">
        <v>32785583.629999999</v>
      </c>
      <c r="H49" s="33">
        <v>1736</v>
      </c>
      <c r="I49" s="34">
        <v>77</v>
      </c>
      <c r="J49" s="29">
        <v>17382548.920000002</v>
      </c>
      <c r="K49" s="30">
        <v>920</v>
      </c>
      <c r="L49" s="31">
        <v>95</v>
      </c>
      <c r="M49" s="32">
        <v>11565670.01</v>
      </c>
      <c r="N49" s="33">
        <v>612</v>
      </c>
      <c r="O49" s="34">
        <f>RANK(N49,N$5:N$147,0)</f>
        <v>67</v>
      </c>
      <c r="P49" s="29">
        <v>10244172.75</v>
      </c>
      <c r="Q49" s="30">
        <v>542</v>
      </c>
      <c r="R49" s="31">
        <v>103</v>
      </c>
      <c r="S49" s="32">
        <v>5003969.79</v>
      </c>
      <c r="T49" s="33">
        <v>265</v>
      </c>
      <c r="U49" s="34">
        <v>140</v>
      </c>
      <c r="V49" s="29">
        <v>23034395.460000001</v>
      </c>
      <c r="W49" s="35">
        <v>1220</v>
      </c>
      <c r="X49" s="31">
        <v>17</v>
      </c>
      <c r="Y49" s="32">
        <v>14218501.789999999</v>
      </c>
      <c r="Z49" s="36">
        <v>753</v>
      </c>
      <c r="AA49" s="34">
        <v>41</v>
      </c>
      <c r="AB49" s="29">
        <v>6707490.2400000002</v>
      </c>
      <c r="AC49" s="30">
        <v>355</v>
      </c>
      <c r="AD49" s="31">
        <v>88</v>
      </c>
      <c r="AE49" s="37">
        <v>227351906.66999999</v>
      </c>
      <c r="AF49" s="38">
        <v>12039</v>
      </c>
      <c r="AG49" s="39">
        <v>69</v>
      </c>
    </row>
    <row r="50" spans="1:33" x14ac:dyDescent="0.25">
      <c r="A50" s="20" t="s">
        <v>107</v>
      </c>
      <c r="B50" s="21" t="s">
        <v>108</v>
      </c>
      <c r="C50" s="22">
        <v>955.3</v>
      </c>
      <c r="D50" s="29">
        <v>6346843.8099999996</v>
      </c>
      <c r="E50" s="24">
        <v>6644</v>
      </c>
      <c r="F50" s="25">
        <f>_xlfn.RANK.EQ(E50,E$5:E$147)</f>
        <v>9</v>
      </c>
      <c r="G50" s="32">
        <v>2324837.02</v>
      </c>
      <c r="H50" s="33">
        <v>2434</v>
      </c>
      <c r="I50" s="34">
        <v>10</v>
      </c>
      <c r="J50" s="29">
        <v>998150.05</v>
      </c>
      <c r="K50" s="30">
        <v>1045</v>
      </c>
      <c r="L50" s="31">
        <v>60</v>
      </c>
      <c r="M50" s="32">
        <v>1179072.6399999999</v>
      </c>
      <c r="N50" s="33">
        <v>1234</v>
      </c>
      <c r="O50" s="34">
        <f>RANK(N50,N$5:N$147,0)</f>
        <v>13</v>
      </c>
      <c r="P50" s="29">
        <v>1001558.43</v>
      </c>
      <c r="Q50" s="30">
        <v>1048</v>
      </c>
      <c r="R50" s="31">
        <v>3</v>
      </c>
      <c r="S50" s="32">
        <v>773122.05</v>
      </c>
      <c r="T50" s="33">
        <v>809</v>
      </c>
      <c r="U50" s="34">
        <v>30</v>
      </c>
      <c r="V50" s="40">
        <v>0</v>
      </c>
      <c r="W50" s="35">
        <v>0</v>
      </c>
      <c r="X50" s="31">
        <v>126</v>
      </c>
      <c r="Y50" s="32">
        <v>512653.72</v>
      </c>
      <c r="Z50" s="36">
        <v>537</v>
      </c>
      <c r="AA50" s="34">
        <v>57</v>
      </c>
      <c r="AB50" s="29">
        <v>456041.84</v>
      </c>
      <c r="AC50" s="30">
        <v>477</v>
      </c>
      <c r="AD50" s="31">
        <v>54</v>
      </c>
      <c r="AE50" s="37">
        <v>13598932.560000002</v>
      </c>
      <c r="AF50" s="38">
        <v>14235</v>
      </c>
      <c r="AG50" s="39">
        <v>21</v>
      </c>
    </row>
    <row r="51" spans="1:33" x14ac:dyDescent="0.25">
      <c r="A51" s="20" t="s">
        <v>109</v>
      </c>
      <c r="B51" s="21" t="s">
        <v>110</v>
      </c>
      <c r="C51" s="22">
        <v>3210.3</v>
      </c>
      <c r="D51" s="29">
        <v>18905872.23</v>
      </c>
      <c r="E51" s="24">
        <v>5889</v>
      </c>
      <c r="F51" s="25">
        <f>_xlfn.RANK.EQ(E51,E$5:E$147)</f>
        <v>63</v>
      </c>
      <c r="G51" s="32">
        <v>4538525.88</v>
      </c>
      <c r="H51" s="33">
        <v>1414</v>
      </c>
      <c r="I51" s="34">
        <v>124</v>
      </c>
      <c r="J51" s="29">
        <v>2583795.15</v>
      </c>
      <c r="K51" s="30">
        <v>805</v>
      </c>
      <c r="L51" s="31">
        <v>116</v>
      </c>
      <c r="M51" s="32">
        <v>2298188.23</v>
      </c>
      <c r="N51" s="33">
        <v>716</v>
      </c>
      <c r="O51" s="34">
        <f>RANK(N51,N$5:N$147,0)</f>
        <v>43</v>
      </c>
      <c r="P51" s="29">
        <v>2005380.94</v>
      </c>
      <c r="Q51" s="30">
        <v>625</v>
      </c>
      <c r="R51" s="31">
        <v>78</v>
      </c>
      <c r="S51" s="32">
        <v>1375181.42</v>
      </c>
      <c r="T51" s="33">
        <v>428</v>
      </c>
      <c r="U51" s="34">
        <v>100</v>
      </c>
      <c r="V51" s="29">
        <v>374379.23</v>
      </c>
      <c r="W51" s="35">
        <v>117</v>
      </c>
      <c r="X51" s="31">
        <v>88</v>
      </c>
      <c r="Y51" s="32">
        <v>100381.03</v>
      </c>
      <c r="Z51" s="36">
        <v>31</v>
      </c>
      <c r="AA51" s="34">
        <v>141</v>
      </c>
      <c r="AB51" s="29">
        <v>999628.22</v>
      </c>
      <c r="AC51" s="30">
        <v>311</v>
      </c>
      <c r="AD51" s="31">
        <v>101</v>
      </c>
      <c r="AE51" s="37">
        <v>33187284.330000002</v>
      </c>
      <c r="AF51" s="38">
        <v>10338</v>
      </c>
      <c r="AG51" s="39">
        <v>126</v>
      </c>
    </row>
    <row r="52" spans="1:33" x14ac:dyDescent="0.25">
      <c r="A52" s="20" t="s">
        <v>111</v>
      </c>
      <c r="B52" s="21" t="s">
        <v>112</v>
      </c>
      <c r="C52" s="22">
        <v>5547.2</v>
      </c>
      <c r="D52" s="29">
        <v>31795317.699999999</v>
      </c>
      <c r="E52" s="24">
        <v>5732</v>
      </c>
      <c r="F52" s="25">
        <f>_xlfn.RANK.EQ(E52,E$5:E$147)</f>
        <v>85</v>
      </c>
      <c r="G52" s="32">
        <v>9821028.1300000008</v>
      </c>
      <c r="H52" s="33">
        <v>1770</v>
      </c>
      <c r="I52" s="34">
        <v>72</v>
      </c>
      <c r="J52" s="29">
        <v>6583530.5800000001</v>
      </c>
      <c r="K52" s="30">
        <v>1187</v>
      </c>
      <c r="L52" s="31">
        <v>34</v>
      </c>
      <c r="M52" s="32">
        <v>5936932.54</v>
      </c>
      <c r="N52" s="33">
        <v>1070</v>
      </c>
      <c r="O52" s="34">
        <f>RANK(N52,N$5:N$147,0)</f>
        <v>15</v>
      </c>
      <c r="P52" s="29">
        <v>4418102.68</v>
      </c>
      <c r="Q52" s="30">
        <v>796</v>
      </c>
      <c r="R52" s="31">
        <v>32</v>
      </c>
      <c r="S52" s="32">
        <v>2980154.4</v>
      </c>
      <c r="T52" s="33">
        <v>537</v>
      </c>
      <c r="U52" s="34">
        <v>79</v>
      </c>
      <c r="V52" s="29">
        <v>72516.399999999994</v>
      </c>
      <c r="W52" s="35">
        <v>13</v>
      </c>
      <c r="X52" s="31">
        <v>120</v>
      </c>
      <c r="Y52" s="32">
        <v>2222255.13</v>
      </c>
      <c r="Z52" s="36">
        <v>401</v>
      </c>
      <c r="AA52" s="34">
        <v>83</v>
      </c>
      <c r="AB52" s="29">
        <v>3104292.71</v>
      </c>
      <c r="AC52" s="30">
        <v>560</v>
      </c>
      <c r="AD52" s="31">
        <v>36</v>
      </c>
      <c r="AE52" s="37">
        <v>66939947.269999996</v>
      </c>
      <c r="AF52" s="38">
        <v>12067</v>
      </c>
      <c r="AG52" s="39">
        <v>68</v>
      </c>
    </row>
    <row r="53" spans="1:33" x14ac:dyDescent="0.25">
      <c r="A53" s="20" t="s">
        <v>113</v>
      </c>
      <c r="B53" s="21" t="s">
        <v>114</v>
      </c>
      <c r="C53" s="22">
        <v>53019.55</v>
      </c>
      <c r="D53" s="29">
        <v>290497056.95999998</v>
      </c>
      <c r="E53" s="24">
        <v>5479</v>
      </c>
      <c r="F53" s="25">
        <f>_xlfn.RANK.EQ(E53,E$5:E$147)</f>
        <v>110</v>
      </c>
      <c r="G53" s="32">
        <v>89018777.269999996</v>
      </c>
      <c r="H53" s="33">
        <v>1679</v>
      </c>
      <c r="I53" s="34">
        <v>88</v>
      </c>
      <c r="J53" s="29">
        <v>56513724.890000001</v>
      </c>
      <c r="K53" s="30">
        <v>1066</v>
      </c>
      <c r="L53" s="31">
        <v>55</v>
      </c>
      <c r="M53" s="32">
        <v>41956951.439999998</v>
      </c>
      <c r="N53" s="33">
        <v>791</v>
      </c>
      <c r="O53" s="34">
        <f>RANK(N53,N$5:N$147,0)</f>
        <v>34</v>
      </c>
      <c r="P53" s="29">
        <v>30662605.870000001</v>
      </c>
      <c r="Q53" s="30">
        <v>578</v>
      </c>
      <c r="R53" s="31">
        <v>93</v>
      </c>
      <c r="S53" s="32">
        <v>34830410.18</v>
      </c>
      <c r="T53" s="33">
        <v>657</v>
      </c>
      <c r="U53" s="34">
        <v>46</v>
      </c>
      <c r="V53" s="29">
        <v>5778584.4199999999</v>
      </c>
      <c r="W53" s="35">
        <v>109</v>
      </c>
      <c r="X53" s="31">
        <v>92</v>
      </c>
      <c r="Y53" s="32">
        <v>24154375.129999999</v>
      </c>
      <c r="Z53" s="36">
        <v>456</v>
      </c>
      <c r="AA53" s="34">
        <v>71</v>
      </c>
      <c r="AB53" s="29">
        <v>23901022.66</v>
      </c>
      <c r="AC53" s="30">
        <v>451</v>
      </c>
      <c r="AD53" s="31">
        <v>61</v>
      </c>
      <c r="AE53" s="37">
        <v>597319097.81999981</v>
      </c>
      <c r="AF53" s="38">
        <v>11266</v>
      </c>
      <c r="AG53" s="39">
        <v>97</v>
      </c>
    </row>
    <row r="54" spans="1:33" x14ac:dyDescent="0.25">
      <c r="A54" s="20" t="s">
        <v>115</v>
      </c>
      <c r="B54" s="21" t="s">
        <v>116</v>
      </c>
      <c r="C54" s="22">
        <v>3208.35</v>
      </c>
      <c r="D54" s="29">
        <v>19274843.379999999</v>
      </c>
      <c r="E54" s="24">
        <v>6008</v>
      </c>
      <c r="F54" s="25">
        <f>_xlfn.RANK.EQ(E54,E$5:E$147)</f>
        <v>53</v>
      </c>
      <c r="G54" s="32">
        <v>5806703.5099999998</v>
      </c>
      <c r="H54" s="33">
        <v>1810</v>
      </c>
      <c r="I54" s="34">
        <v>62</v>
      </c>
      <c r="J54" s="29">
        <v>3158769.73</v>
      </c>
      <c r="K54" s="30">
        <v>985</v>
      </c>
      <c r="L54" s="31">
        <v>71</v>
      </c>
      <c r="M54" s="32">
        <v>2156109.13</v>
      </c>
      <c r="N54" s="33">
        <v>672</v>
      </c>
      <c r="O54" s="34">
        <f>RANK(N54,N$5:N$147,0)</f>
        <v>54</v>
      </c>
      <c r="P54" s="29">
        <v>2260049.5299999998</v>
      </c>
      <c r="Q54" s="30">
        <v>704</v>
      </c>
      <c r="R54" s="31">
        <v>53</v>
      </c>
      <c r="S54" s="32">
        <v>1293477.47</v>
      </c>
      <c r="T54" s="33">
        <v>403</v>
      </c>
      <c r="U54" s="34">
        <v>110</v>
      </c>
      <c r="V54" s="29">
        <v>895779.1</v>
      </c>
      <c r="W54" s="35">
        <v>279</v>
      </c>
      <c r="X54" s="31">
        <v>56</v>
      </c>
      <c r="Y54" s="32">
        <v>524645.89</v>
      </c>
      <c r="Z54" s="36">
        <v>164</v>
      </c>
      <c r="AA54" s="34">
        <v>128</v>
      </c>
      <c r="AB54" s="29">
        <v>1617279.25</v>
      </c>
      <c r="AC54" s="30">
        <v>504</v>
      </c>
      <c r="AD54" s="31">
        <v>46</v>
      </c>
      <c r="AE54" s="37">
        <v>36993717.990000002</v>
      </c>
      <c r="AF54" s="38">
        <v>11530</v>
      </c>
      <c r="AG54" s="39">
        <v>88</v>
      </c>
    </row>
    <row r="55" spans="1:33" x14ac:dyDescent="0.25">
      <c r="A55" s="20" t="s">
        <v>117</v>
      </c>
      <c r="B55" s="21" t="s">
        <v>118</v>
      </c>
      <c r="C55" s="22">
        <v>28154.05</v>
      </c>
      <c r="D55" s="29">
        <v>152666907.24000001</v>
      </c>
      <c r="E55" s="24">
        <v>5423</v>
      </c>
      <c r="F55" s="25">
        <f>_xlfn.RANK.EQ(E55,E$5:E$147)</f>
        <v>113</v>
      </c>
      <c r="G55" s="32">
        <v>49058974.229999997</v>
      </c>
      <c r="H55" s="33">
        <v>1743</v>
      </c>
      <c r="I55" s="34">
        <v>76</v>
      </c>
      <c r="J55" s="29">
        <v>32396425.75</v>
      </c>
      <c r="K55" s="30">
        <v>1151</v>
      </c>
      <c r="L55" s="31">
        <v>41</v>
      </c>
      <c r="M55" s="32">
        <v>8157289.3099999996</v>
      </c>
      <c r="N55" s="33">
        <v>290</v>
      </c>
      <c r="O55" s="34">
        <f>RANK(N55,N$5:N$147,0)</f>
        <v>120</v>
      </c>
      <c r="P55" s="29">
        <v>18337090.41</v>
      </c>
      <c r="Q55" s="30">
        <v>651</v>
      </c>
      <c r="R55" s="31">
        <v>67</v>
      </c>
      <c r="S55" s="32">
        <v>7668258.75</v>
      </c>
      <c r="T55" s="33">
        <v>272</v>
      </c>
      <c r="U55" s="34">
        <v>137</v>
      </c>
      <c r="V55" s="29">
        <v>9442860.7200000007</v>
      </c>
      <c r="W55" s="35">
        <v>335</v>
      </c>
      <c r="X55" s="31">
        <v>48</v>
      </c>
      <c r="Y55" s="32">
        <v>4419450.93</v>
      </c>
      <c r="Z55" s="36">
        <v>157</v>
      </c>
      <c r="AA55" s="34">
        <v>129</v>
      </c>
      <c r="AB55" s="29">
        <v>6907515.1399999997</v>
      </c>
      <c r="AC55" s="30">
        <v>245</v>
      </c>
      <c r="AD55" s="31">
        <v>131</v>
      </c>
      <c r="AE55" s="37">
        <v>289060308.48000002</v>
      </c>
      <c r="AF55" s="38">
        <v>10267</v>
      </c>
      <c r="AG55" s="39">
        <v>129</v>
      </c>
    </row>
    <row r="56" spans="1:33" x14ac:dyDescent="0.25">
      <c r="A56" s="20" t="s">
        <v>119</v>
      </c>
      <c r="B56" s="21" t="s">
        <v>120</v>
      </c>
      <c r="C56" s="22">
        <v>7378.55</v>
      </c>
      <c r="D56" s="29">
        <v>42164382.060000002</v>
      </c>
      <c r="E56" s="24">
        <v>5714</v>
      </c>
      <c r="F56" s="25">
        <f>_xlfn.RANK.EQ(E56,E$5:E$147)</f>
        <v>89</v>
      </c>
      <c r="G56" s="32">
        <v>14096978.810000001</v>
      </c>
      <c r="H56" s="33">
        <v>1911</v>
      </c>
      <c r="I56" s="34">
        <v>51</v>
      </c>
      <c r="J56" s="29">
        <v>7325646.1100000003</v>
      </c>
      <c r="K56" s="30">
        <v>993</v>
      </c>
      <c r="L56" s="31">
        <v>69</v>
      </c>
      <c r="M56" s="32">
        <v>4238308.8600000003</v>
      </c>
      <c r="N56" s="33">
        <v>574</v>
      </c>
      <c r="O56" s="34">
        <f>RANK(N56,N$5:N$147,0)</f>
        <v>75</v>
      </c>
      <c r="P56" s="29">
        <v>5983872.9500000002</v>
      </c>
      <c r="Q56" s="30">
        <v>811</v>
      </c>
      <c r="R56" s="31">
        <v>28</v>
      </c>
      <c r="S56" s="32">
        <v>2986418.69</v>
      </c>
      <c r="T56" s="33">
        <v>405</v>
      </c>
      <c r="U56" s="34">
        <v>109</v>
      </c>
      <c r="V56" s="29">
        <v>6210234.0700000003</v>
      </c>
      <c r="W56" s="35">
        <v>842</v>
      </c>
      <c r="X56" s="31">
        <v>22</v>
      </c>
      <c r="Y56" s="32">
        <v>4334789.7</v>
      </c>
      <c r="Z56" s="36">
        <v>587</v>
      </c>
      <c r="AA56" s="34">
        <v>55</v>
      </c>
      <c r="AB56" s="29">
        <v>2278607.75</v>
      </c>
      <c r="AC56" s="30">
        <v>309</v>
      </c>
      <c r="AD56" s="31">
        <v>103</v>
      </c>
      <c r="AE56" s="37">
        <v>89625042.000000015</v>
      </c>
      <c r="AF56" s="38">
        <v>12147</v>
      </c>
      <c r="AG56" s="39">
        <v>62</v>
      </c>
    </row>
    <row r="57" spans="1:33" x14ac:dyDescent="0.25">
      <c r="A57" s="20" t="s">
        <v>121</v>
      </c>
      <c r="B57" s="21" t="s">
        <v>122</v>
      </c>
      <c r="C57" s="22">
        <v>1139.1500000000001</v>
      </c>
      <c r="D57" s="29">
        <v>7122144.0199999996</v>
      </c>
      <c r="E57" s="24">
        <v>6252</v>
      </c>
      <c r="F57" s="25">
        <f>_xlfn.RANK.EQ(E57,E$5:E$147)</f>
        <v>30</v>
      </c>
      <c r="G57" s="32">
        <v>2186076.4</v>
      </c>
      <c r="H57" s="33">
        <v>1919</v>
      </c>
      <c r="I57" s="34">
        <v>47</v>
      </c>
      <c r="J57" s="29">
        <v>1049823.24</v>
      </c>
      <c r="K57" s="30">
        <v>922</v>
      </c>
      <c r="L57" s="31">
        <v>94</v>
      </c>
      <c r="M57" s="32">
        <v>1084646.3899999999</v>
      </c>
      <c r="N57" s="33">
        <v>952</v>
      </c>
      <c r="O57" s="34">
        <f>RANK(N57,N$5:N$147,0)</f>
        <v>17</v>
      </c>
      <c r="P57" s="29">
        <v>1187436.04</v>
      </c>
      <c r="Q57" s="30">
        <v>1042</v>
      </c>
      <c r="R57" s="31">
        <v>4</v>
      </c>
      <c r="S57" s="32">
        <v>1618702.21</v>
      </c>
      <c r="T57" s="33">
        <v>1421</v>
      </c>
      <c r="U57" s="34">
        <v>5</v>
      </c>
      <c r="V57" s="40">
        <v>0</v>
      </c>
      <c r="W57" s="35">
        <v>0</v>
      </c>
      <c r="X57" s="31">
        <v>126</v>
      </c>
      <c r="Y57" s="32">
        <v>1894610.05</v>
      </c>
      <c r="Z57" s="36">
        <v>1663</v>
      </c>
      <c r="AA57" s="34">
        <v>13</v>
      </c>
      <c r="AB57" s="29">
        <v>680581.83</v>
      </c>
      <c r="AC57" s="30">
        <v>597</v>
      </c>
      <c r="AD57" s="31">
        <v>27</v>
      </c>
      <c r="AE57" s="37">
        <v>16830302.18</v>
      </c>
      <c r="AF57" s="38">
        <v>14774</v>
      </c>
      <c r="AG57" s="39">
        <v>18</v>
      </c>
    </row>
    <row r="58" spans="1:33" x14ac:dyDescent="0.25">
      <c r="A58" s="20" t="s">
        <v>123</v>
      </c>
      <c r="B58" s="21" t="s">
        <v>124</v>
      </c>
      <c r="C58" s="22">
        <v>2405.9</v>
      </c>
      <c r="D58" s="29">
        <v>14678677.449999999</v>
      </c>
      <c r="E58" s="24">
        <v>6101</v>
      </c>
      <c r="F58" s="25">
        <f>_xlfn.RANK.EQ(E58,E$5:E$147)</f>
        <v>45</v>
      </c>
      <c r="G58" s="32">
        <v>4415709.57</v>
      </c>
      <c r="H58" s="33">
        <v>1835</v>
      </c>
      <c r="I58" s="34">
        <v>60</v>
      </c>
      <c r="J58" s="29">
        <v>2260418.36</v>
      </c>
      <c r="K58" s="30">
        <v>940</v>
      </c>
      <c r="L58" s="31">
        <v>88</v>
      </c>
      <c r="M58" s="32">
        <v>3083929.38</v>
      </c>
      <c r="N58" s="33">
        <v>1282</v>
      </c>
      <c r="O58" s="34">
        <f>RANK(N58,N$5:N$147,0)</f>
        <v>8</v>
      </c>
      <c r="P58" s="29">
        <v>1883359.19</v>
      </c>
      <c r="Q58" s="30">
        <v>783</v>
      </c>
      <c r="R58" s="31">
        <v>36</v>
      </c>
      <c r="S58" s="32">
        <v>1340454.01</v>
      </c>
      <c r="T58" s="33">
        <v>557</v>
      </c>
      <c r="U58" s="34">
        <v>72</v>
      </c>
      <c r="V58" s="29">
        <v>64748.25</v>
      </c>
      <c r="W58" s="35">
        <v>27</v>
      </c>
      <c r="X58" s="31">
        <v>116</v>
      </c>
      <c r="Y58" s="32">
        <v>693332.46</v>
      </c>
      <c r="Z58" s="36">
        <v>288</v>
      </c>
      <c r="AA58" s="34">
        <v>104</v>
      </c>
      <c r="AB58" s="29">
        <v>725805.69</v>
      </c>
      <c r="AC58" s="30">
        <v>302</v>
      </c>
      <c r="AD58" s="31">
        <v>112</v>
      </c>
      <c r="AE58" s="37">
        <v>29152580.360000003</v>
      </c>
      <c r="AF58" s="38">
        <v>12117</v>
      </c>
      <c r="AG58" s="39">
        <v>65</v>
      </c>
    </row>
    <row r="59" spans="1:33" x14ac:dyDescent="0.25">
      <c r="A59" s="20" t="s">
        <v>125</v>
      </c>
      <c r="B59" s="21" t="s">
        <v>126</v>
      </c>
      <c r="C59" s="22">
        <v>2153.3000000000002</v>
      </c>
      <c r="D59" s="29">
        <v>13450858.050000001</v>
      </c>
      <c r="E59" s="24">
        <v>6247</v>
      </c>
      <c r="F59" s="25">
        <f>_xlfn.RANK.EQ(E59,E$5:E$147)</f>
        <v>31</v>
      </c>
      <c r="G59" s="32">
        <v>4440895.09</v>
      </c>
      <c r="H59" s="33">
        <v>2062</v>
      </c>
      <c r="I59" s="34">
        <v>28</v>
      </c>
      <c r="J59" s="29">
        <v>2806563.51</v>
      </c>
      <c r="K59" s="30">
        <v>1303</v>
      </c>
      <c r="L59" s="31">
        <v>20</v>
      </c>
      <c r="M59" s="32">
        <v>1993504.22</v>
      </c>
      <c r="N59" s="33">
        <v>926</v>
      </c>
      <c r="O59" s="34">
        <f>RANK(N59,N$5:N$147,0)</f>
        <v>19</v>
      </c>
      <c r="P59" s="29">
        <v>1724231.15</v>
      </c>
      <c r="Q59" s="30">
        <v>801</v>
      </c>
      <c r="R59" s="31">
        <v>31</v>
      </c>
      <c r="S59" s="32">
        <v>1483820.49</v>
      </c>
      <c r="T59" s="33">
        <v>689</v>
      </c>
      <c r="U59" s="34">
        <v>42</v>
      </c>
      <c r="V59" s="29">
        <v>237551.06</v>
      </c>
      <c r="W59" s="35">
        <v>110</v>
      </c>
      <c r="X59" s="31">
        <v>90</v>
      </c>
      <c r="Y59" s="32">
        <v>920865.68</v>
      </c>
      <c r="Z59" s="36">
        <v>428</v>
      </c>
      <c r="AA59" s="34">
        <v>76</v>
      </c>
      <c r="AB59" s="29">
        <v>587277.80000000005</v>
      </c>
      <c r="AC59" s="30">
        <v>273</v>
      </c>
      <c r="AD59" s="31">
        <v>122</v>
      </c>
      <c r="AE59" s="37">
        <v>27651845.049999993</v>
      </c>
      <c r="AF59" s="38">
        <v>12842</v>
      </c>
      <c r="AG59" s="39">
        <v>45</v>
      </c>
    </row>
    <row r="60" spans="1:33" x14ac:dyDescent="0.25">
      <c r="A60" s="20" t="s">
        <v>127</v>
      </c>
      <c r="B60" s="21" t="s">
        <v>128</v>
      </c>
      <c r="C60" s="22">
        <v>2104.5500000000002</v>
      </c>
      <c r="D60" s="29">
        <v>12416038.460000001</v>
      </c>
      <c r="E60" s="24">
        <v>5900</v>
      </c>
      <c r="F60" s="25">
        <f>_xlfn.RANK.EQ(E60,E$5:E$147)</f>
        <v>61</v>
      </c>
      <c r="G60" s="32">
        <v>3764022.23</v>
      </c>
      <c r="H60" s="33">
        <v>1789</v>
      </c>
      <c r="I60" s="34">
        <v>66</v>
      </c>
      <c r="J60" s="29">
        <v>1611165.99</v>
      </c>
      <c r="K60" s="30">
        <v>766</v>
      </c>
      <c r="L60" s="31">
        <v>122</v>
      </c>
      <c r="M60" s="32">
        <v>2663033.09</v>
      </c>
      <c r="N60" s="33">
        <v>1265</v>
      </c>
      <c r="O60" s="34">
        <f>RANK(N60,N$5:N$147,0)</f>
        <v>10</v>
      </c>
      <c r="P60" s="29">
        <v>1338953.3899999999</v>
      </c>
      <c r="Q60" s="30">
        <v>636</v>
      </c>
      <c r="R60" s="31">
        <v>76</v>
      </c>
      <c r="S60" s="32">
        <v>1233838.51</v>
      </c>
      <c r="T60" s="33">
        <v>586</v>
      </c>
      <c r="U60" s="34">
        <v>62</v>
      </c>
      <c r="V60" s="29">
        <v>22848.85</v>
      </c>
      <c r="W60" s="35">
        <v>11</v>
      </c>
      <c r="X60" s="31">
        <v>122</v>
      </c>
      <c r="Y60" s="32">
        <v>517035.66</v>
      </c>
      <c r="Z60" s="36">
        <v>246</v>
      </c>
      <c r="AA60" s="34">
        <v>113</v>
      </c>
      <c r="AB60" s="29">
        <v>641651.41</v>
      </c>
      <c r="AC60" s="30">
        <v>305</v>
      </c>
      <c r="AD60" s="31">
        <v>106</v>
      </c>
      <c r="AE60" s="37">
        <v>24214548.590000004</v>
      </c>
      <c r="AF60" s="38">
        <v>11506</v>
      </c>
      <c r="AG60" s="39">
        <v>89</v>
      </c>
    </row>
    <row r="61" spans="1:33" x14ac:dyDescent="0.25">
      <c r="A61" s="20" t="s">
        <v>129</v>
      </c>
      <c r="B61" s="21" t="s">
        <v>130</v>
      </c>
      <c r="C61" s="22">
        <v>3428.55</v>
      </c>
      <c r="D61" s="29">
        <v>18454826.690000001</v>
      </c>
      <c r="E61" s="24">
        <v>5383</v>
      </c>
      <c r="F61" s="25">
        <f>_xlfn.RANK.EQ(E61,E$5:E$147)</f>
        <v>121</v>
      </c>
      <c r="G61" s="32">
        <v>6111387.3899999997</v>
      </c>
      <c r="H61" s="33">
        <v>1782</v>
      </c>
      <c r="I61" s="34">
        <v>68</v>
      </c>
      <c r="J61" s="29">
        <v>3194044.45</v>
      </c>
      <c r="K61" s="30">
        <v>932</v>
      </c>
      <c r="L61" s="31">
        <v>91</v>
      </c>
      <c r="M61" s="32">
        <v>2552536.81</v>
      </c>
      <c r="N61" s="33">
        <v>744</v>
      </c>
      <c r="O61" s="34">
        <f>RANK(N61,N$5:N$147,0)</f>
        <v>38</v>
      </c>
      <c r="P61" s="29">
        <v>2699684.12</v>
      </c>
      <c r="Q61" s="30">
        <v>787</v>
      </c>
      <c r="R61" s="31">
        <v>35</v>
      </c>
      <c r="S61" s="32">
        <v>1669288.35</v>
      </c>
      <c r="T61" s="33">
        <v>487</v>
      </c>
      <c r="U61" s="34">
        <v>92</v>
      </c>
      <c r="V61" s="29">
        <v>4399050.38</v>
      </c>
      <c r="W61" s="35">
        <v>1283</v>
      </c>
      <c r="X61" s="31">
        <v>16</v>
      </c>
      <c r="Y61" s="32">
        <v>1432730.63</v>
      </c>
      <c r="Z61" s="36">
        <v>418</v>
      </c>
      <c r="AA61" s="34">
        <v>77</v>
      </c>
      <c r="AB61" s="29">
        <v>1043745.97</v>
      </c>
      <c r="AC61" s="30">
        <v>304</v>
      </c>
      <c r="AD61" s="31">
        <v>109</v>
      </c>
      <c r="AE61" s="37">
        <v>41562798.790000007</v>
      </c>
      <c r="AF61" s="38">
        <v>12123</v>
      </c>
      <c r="AG61" s="39">
        <v>64</v>
      </c>
    </row>
    <row r="62" spans="1:33" x14ac:dyDescent="0.25">
      <c r="A62" s="20" t="s">
        <v>131</v>
      </c>
      <c r="B62" s="21" t="s">
        <v>132</v>
      </c>
      <c r="C62" s="22">
        <v>9249.2000000000007</v>
      </c>
      <c r="D62" s="29">
        <v>48633918.289999999</v>
      </c>
      <c r="E62" s="24">
        <v>5258</v>
      </c>
      <c r="F62" s="25">
        <f>_xlfn.RANK.EQ(E62,E$5:E$147)</f>
        <v>129</v>
      </c>
      <c r="G62" s="32">
        <v>13106387.85</v>
      </c>
      <c r="H62" s="33">
        <v>1417</v>
      </c>
      <c r="I62" s="34">
        <v>123</v>
      </c>
      <c r="J62" s="29">
        <v>7432479.9500000002</v>
      </c>
      <c r="K62" s="30">
        <v>804</v>
      </c>
      <c r="L62" s="31">
        <v>117</v>
      </c>
      <c r="M62" s="32">
        <v>8760045.1300000008</v>
      </c>
      <c r="N62" s="33">
        <v>947</v>
      </c>
      <c r="O62" s="34">
        <f>RANK(N62,N$5:N$147,0)</f>
        <v>18</v>
      </c>
      <c r="P62" s="29">
        <v>5996422.1399999997</v>
      </c>
      <c r="Q62" s="30">
        <v>648</v>
      </c>
      <c r="R62" s="31">
        <v>71</v>
      </c>
      <c r="S62" s="32">
        <v>3341092.85</v>
      </c>
      <c r="T62" s="33">
        <v>361</v>
      </c>
      <c r="U62" s="34">
        <v>125</v>
      </c>
      <c r="V62" s="29">
        <v>2619322.1800000002</v>
      </c>
      <c r="W62" s="35">
        <v>283</v>
      </c>
      <c r="X62" s="31">
        <v>55</v>
      </c>
      <c r="Y62" s="32">
        <v>4251138.74</v>
      </c>
      <c r="Z62" s="36">
        <v>460</v>
      </c>
      <c r="AA62" s="34">
        <v>70</v>
      </c>
      <c r="AB62" s="29">
        <v>6017152.5300000003</v>
      </c>
      <c r="AC62" s="30">
        <v>651</v>
      </c>
      <c r="AD62" s="31">
        <v>21</v>
      </c>
      <c r="AE62" s="37">
        <v>100163346.66</v>
      </c>
      <c r="AF62" s="38">
        <v>10829</v>
      </c>
      <c r="AG62" s="39">
        <v>116</v>
      </c>
    </row>
    <row r="63" spans="1:33" x14ac:dyDescent="0.25">
      <c r="A63" s="20" t="s">
        <v>133</v>
      </c>
      <c r="B63" s="21" t="s">
        <v>134</v>
      </c>
      <c r="C63" s="22">
        <v>21010.5</v>
      </c>
      <c r="D63" s="29">
        <v>124227375.48</v>
      </c>
      <c r="E63" s="24">
        <v>5913</v>
      </c>
      <c r="F63" s="25">
        <f>_xlfn.RANK.EQ(E63,E$5:E$147)</f>
        <v>60</v>
      </c>
      <c r="G63" s="32">
        <v>37950990.030000001</v>
      </c>
      <c r="H63" s="33">
        <v>1806</v>
      </c>
      <c r="I63" s="34">
        <v>63</v>
      </c>
      <c r="J63" s="29">
        <v>21646978.440000001</v>
      </c>
      <c r="K63" s="30">
        <v>1030</v>
      </c>
      <c r="L63" s="31">
        <v>63</v>
      </c>
      <c r="M63" s="32">
        <v>15836423.630000001</v>
      </c>
      <c r="N63" s="33">
        <v>754</v>
      </c>
      <c r="O63" s="34">
        <f>RANK(N63,N$5:N$147,0)</f>
        <v>36</v>
      </c>
      <c r="P63" s="29">
        <v>11897629.550000001</v>
      </c>
      <c r="Q63" s="30">
        <v>566</v>
      </c>
      <c r="R63" s="31">
        <v>99</v>
      </c>
      <c r="S63" s="32">
        <v>4990672.74</v>
      </c>
      <c r="T63" s="33">
        <v>238</v>
      </c>
      <c r="U63" s="34">
        <v>142</v>
      </c>
      <c r="V63" s="29">
        <v>3075424.23</v>
      </c>
      <c r="W63" s="35">
        <v>146</v>
      </c>
      <c r="X63" s="31">
        <v>83</v>
      </c>
      <c r="Y63" s="32">
        <v>18037544.52</v>
      </c>
      <c r="Z63" s="36">
        <v>859</v>
      </c>
      <c r="AA63" s="34">
        <v>34</v>
      </c>
      <c r="AB63" s="29">
        <v>5003885.09</v>
      </c>
      <c r="AC63" s="30">
        <v>238</v>
      </c>
      <c r="AD63" s="31">
        <v>133</v>
      </c>
      <c r="AE63" s="37">
        <v>242672896.71000001</v>
      </c>
      <c r="AF63" s="38">
        <v>11550</v>
      </c>
      <c r="AG63" s="39">
        <v>86</v>
      </c>
    </row>
    <row r="64" spans="1:33" x14ac:dyDescent="0.25">
      <c r="A64" s="20" t="s">
        <v>135</v>
      </c>
      <c r="B64" s="21" t="s">
        <v>136</v>
      </c>
      <c r="C64" s="22">
        <v>1169.0999999999999</v>
      </c>
      <c r="D64" s="29">
        <v>7421216.1699999999</v>
      </c>
      <c r="E64" s="24">
        <v>6348</v>
      </c>
      <c r="F64" s="25">
        <f>_xlfn.RANK.EQ(E64,E$5:E$147)</f>
        <v>25</v>
      </c>
      <c r="G64" s="32">
        <v>2606870.17</v>
      </c>
      <c r="H64" s="33">
        <v>2230</v>
      </c>
      <c r="I64" s="34">
        <v>19</v>
      </c>
      <c r="J64" s="29">
        <v>1364688.63</v>
      </c>
      <c r="K64" s="30">
        <v>1167</v>
      </c>
      <c r="L64" s="31">
        <v>36</v>
      </c>
      <c r="M64" s="32">
        <v>1473768.99</v>
      </c>
      <c r="N64" s="33">
        <v>1261</v>
      </c>
      <c r="O64" s="34">
        <f>RANK(N64,N$5:N$147,0)</f>
        <v>12</v>
      </c>
      <c r="P64" s="29">
        <v>1095677.21</v>
      </c>
      <c r="Q64" s="30">
        <v>937</v>
      </c>
      <c r="R64" s="31">
        <v>7</v>
      </c>
      <c r="S64" s="32">
        <v>1190398.8400000001</v>
      </c>
      <c r="T64" s="33">
        <v>1018</v>
      </c>
      <c r="U64" s="34">
        <v>14</v>
      </c>
      <c r="V64" s="29">
        <v>410331.81</v>
      </c>
      <c r="W64" s="35">
        <v>351</v>
      </c>
      <c r="X64" s="31">
        <v>47</v>
      </c>
      <c r="Y64" s="32">
        <v>1354125.59</v>
      </c>
      <c r="Z64" s="36">
        <v>1158</v>
      </c>
      <c r="AA64" s="34">
        <v>22</v>
      </c>
      <c r="AB64" s="29">
        <v>307711.81</v>
      </c>
      <c r="AC64" s="30">
        <v>263</v>
      </c>
      <c r="AD64" s="31">
        <v>124</v>
      </c>
      <c r="AE64" s="37">
        <v>17231162.219999999</v>
      </c>
      <c r="AF64" s="38">
        <v>14739</v>
      </c>
      <c r="AG64" s="39">
        <v>19</v>
      </c>
    </row>
    <row r="65" spans="1:33" x14ac:dyDescent="0.25">
      <c r="A65" s="20" t="s">
        <v>137</v>
      </c>
      <c r="B65" s="21" t="s">
        <v>138</v>
      </c>
      <c r="C65" s="22">
        <v>7125.8</v>
      </c>
      <c r="D65" s="29">
        <v>38632946.909999996</v>
      </c>
      <c r="E65" s="24">
        <v>5422</v>
      </c>
      <c r="F65" s="25">
        <f>_xlfn.RANK.EQ(E65,E$5:E$147)</f>
        <v>114</v>
      </c>
      <c r="G65" s="32">
        <v>14794487.029999999</v>
      </c>
      <c r="H65" s="33">
        <v>2076</v>
      </c>
      <c r="I65" s="34">
        <v>27</v>
      </c>
      <c r="J65" s="29">
        <v>7378339.3600000003</v>
      </c>
      <c r="K65" s="30">
        <v>1035</v>
      </c>
      <c r="L65" s="31">
        <v>62</v>
      </c>
      <c r="M65" s="32">
        <v>10907747.199999999</v>
      </c>
      <c r="N65" s="33">
        <v>1531</v>
      </c>
      <c r="O65" s="34">
        <f>RANK(N65,N$5:N$147,0)</f>
        <v>4</v>
      </c>
      <c r="P65" s="29">
        <v>5918305.3799999999</v>
      </c>
      <c r="Q65" s="30">
        <v>831</v>
      </c>
      <c r="R65" s="31">
        <v>25</v>
      </c>
      <c r="S65" s="32">
        <v>2617877.39</v>
      </c>
      <c r="T65" s="33">
        <v>367</v>
      </c>
      <c r="U65" s="34">
        <v>123</v>
      </c>
      <c r="V65" s="29">
        <v>4405387.9800000004</v>
      </c>
      <c r="W65" s="35">
        <v>618</v>
      </c>
      <c r="X65" s="31">
        <v>29</v>
      </c>
      <c r="Y65" s="32">
        <v>6818574.25</v>
      </c>
      <c r="Z65" s="36">
        <v>957</v>
      </c>
      <c r="AA65" s="34">
        <v>27</v>
      </c>
      <c r="AB65" s="29">
        <v>677039.47</v>
      </c>
      <c r="AC65" s="30">
        <v>95</v>
      </c>
      <c r="AD65" s="31">
        <v>141</v>
      </c>
      <c r="AE65" s="37">
        <v>92156240.969999999</v>
      </c>
      <c r="AF65" s="38">
        <v>12933</v>
      </c>
      <c r="AG65" s="39">
        <v>44</v>
      </c>
    </row>
    <row r="66" spans="1:33" x14ac:dyDescent="0.25">
      <c r="A66" s="20" t="s">
        <v>139</v>
      </c>
      <c r="B66" s="21" t="s">
        <v>140</v>
      </c>
      <c r="C66" s="22">
        <v>2776.7</v>
      </c>
      <c r="D66" s="29">
        <v>16277845.630000001</v>
      </c>
      <c r="E66" s="24">
        <v>5862</v>
      </c>
      <c r="F66" s="25">
        <f>_xlfn.RANK.EQ(E66,E$5:E$147)</f>
        <v>69</v>
      </c>
      <c r="G66" s="32">
        <v>4040799.5</v>
      </c>
      <c r="H66" s="33">
        <v>1455</v>
      </c>
      <c r="I66" s="34">
        <v>118</v>
      </c>
      <c r="J66" s="29">
        <v>2679380.2000000002</v>
      </c>
      <c r="K66" s="30">
        <v>965</v>
      </c>
      <c r="L66" s="31">
        <v>78</v>
      </c>
      <c r="M66" s="32">
        <v>2016510.07</v>
      </c>
      <c r="N66" s="33">
        <v>726</v>
      </c>
      <c r="O66" s="34">
        <f>RANK(N66,N$5:N$147,0)</f>
        <v>39</v>
      </c>
      <c r="P66" s="29">
        <v>933807.39</v>
      </c>
      <c r="Q66" s="30">
        <v>336</v>
      </c>
      <c r="R66" s="31">
        <v>136</v>
      </c>
      <c r="S66" s="32">
        <v>1545952.37</v>
      </c>
      <c r="T66" s="33">
        <v>557</v>
      </c>
      <c r="U66" s="34">
        <v>72</v>
      </c>
      <c r="V66" s="29">
        <v>6862024.3099999996</v>
      </c>
      <c r="W66" s="35">
        <v>2471</v>
      </c>
      <c r="X66" s="31">
        <v>5</v>
      </c>
      <c r="Y66" s="32">
        <v>687942.65</v>
      </c>
      <c r="Z66" s="36">
        <v>248</v>
      </c>
      <c r="AA66" s="34">
        <v>111</v>
      </c>
      <c r="AB66" s="29">
        <v>2039272.37</v>
      </c>
      <c r="AC66" s="30">
        <v>734</v>
      </c>
      <c r="AD66" s="31">
        <v>13</v>
      </c>
      <c r="AE66" s="37">
        <v>37089465.490000002</v>
      </c>
      <c r="AF66" s="38">
        <v>13357</v>
      </c>
      <c r="AG66" s="39">
        <v>35</v>
      </c>
    </row>
    <row r="67" spans="1:33" x14ac:dyDescent="0.25">
      <c r="A67" s="20" t="s">
        <v>141</v>
      </c>
      <c r="B67" s="21" t="s">
        <v>142</v>
      </c>
      <c r="C67" s="22">
        <v>18495</v>
      </c>
      <c r="D67" s="29">
        <v>98352997.5</v>
      </c>
      <c r="E67" s="24">
        <v>5318</v>
      </c>
      <c r="F67" s="25">
        <f>_xlfn.RANK.EQ(E67,E$5:E$147)</f>
        <v>125</v>
      </c>
      <c r="G67" s="32">
        <v>33321067.460000001</v>
      </c>
      <c r="H67" s="33">
        <v>1802</v>
      </c>
      <c r="I67" s="34">
        <v>64</v>
      </c>
      <c r="J67" s="29">
        <v>15248316.32</v>
      </c>
      <c r="K67" s="30">
        <v>824</v>
      </c>
      <c r="L67" s="31">
        <v>110</v>
      </c>
      <c r="M67" s="32">
        <v>9701972.0299999993</v>
      </c>
      <c r="N67" s="33">
        <v>525</v>
      </c>
      <c r="O67" s="34">
        <f>RANK(N67,N$5:N$147,0)</f>
        <v>87</v>
      </c>
      <c r="P67" s="29">
        <v>9407353.2799999993</v>
      </c>
      <c r="Q67" s="30">
        <v>509</v>
      </c>
      <c r="R67" s="31">
        <v>110</v>
      </c>
      <c r="S67" s="32">
        <v>4767349.5199999996</v>
      </c>
      <c r="T67" s="33">
        <v>258</v>
      </c>
      <c r="U67" s="34">
        <v>141</v>
      </c>
      <c r="V67" s="29">
        <v>14212967.529999999</v>
      </c>
      <c r="W67" s="35">
        <v>768</v>
      </c>
      <c r="X67" s="31">
        <v>25</v>
      </c>
      <c r="Y67" s="32">
        <v>8910753.7200000007</v>
      </c>
      <c r="Z67" s="36">
        <v>482</v>
      </c>
      <c r="AA67" s="34">
        <v>66</v>
      </c>
      <c r="AB67" s="29">
        <v>11624496.310000001</v>
      </c>
      <c r="AC67" s="30">
        <v>629</v>
      </c>
      <c r="AD67" s="31">
        <v>23</v>
      </c>
      <c r="AE67" s="37">
        <v>205552716.67000002</v>
      </c>
      <c r="AF67" s="38">
        <v>11114</v>
      </c>
      <c r="AG67" s="39">
        <v>104</v>
      </c>
    </row>
    <row r="68" spans="1:33" x14ac:dyDescent="0.25">
      <c r="A68" s="20" t="s">
        <v>143</v>
      </c>
      <c r="B68" s="21" t="s">
        <v>144</v>
      </c>
      <c r="C68" s="22">
        <v>7131.75</v>
      </c>
      <c r="D68" s="29">
        <v>39720841.399999999</v>
      </c>
      <c r="E68" s="24">
        <v>5570</v>
      </c>
      <c r="F68" s="25">
        <f>_xlfn.RANK.EQ(E68,E$5:E$147)</f>
        <v>100</v>
      </c>
      <c r="G68" s="32">
        <v>13874143.07</v>
      </c>
      <c r="H68" s="33">
        <v>1945</v>
      </c>
      <c r="I68" s="34">
        <v>41</v>
      </c>
      <c r="J68" s="29">
        <v>8550984.8699999992</v>
      </c>
      <c r="K68" s="30">
        <v>1199</v>
      </c>
      <c r="L68" s="31">
        <v>33</v>
      </c>
      <c r="M68" s="32">
        <v>5864151.1200000001</v>
      </c>
      <c r="N68" s="33">
        <v>822</v>
      </c>
      <c r="O68" s="34">
        <f>RANK(N68,N$5:N$147,0)</f>
        <v>29</v>
      </c>
      <c r="P68" s="29">
        <v>4390308.41</v>
      </c>
      <c r="Q68" s="30">
        <v>616</v>
      </c>
      <c r="R68" s="31">
        <v>81</v>
      </c>
      <c r="S68" s="32">
        <v>2993113.06</v>
      </c>
      <c r="T68" s="33">
        <v>420</v>
      </c>
      <c r="U68" s="34">
        <v>104</v>
      </c>
      <c r="V68" s="29">
        <v>317970</v>
      </c>
      <c r="W68" s="35">
        <v>45</v>
      </c>
      <c r="X68" s="31">
        <v>111</v>
      </c>
      <c r="Y68" s="32">
        <v>3527449.9</v>
      </c>
      <c r="Z68" s="36">
        <v>495</v>
      </c>
      <c r="AA68" s="34">
        <v>64</v>
      </c>
      <c r="AB68" s="29">
        <v>3938329.92</v>
      </c>
      <c r="AC68" s="30">
        <v>552</v>
      </c>
      <c r="AD68" s="31">
        <v>37</v>
      </c>
      <c r="AE68" s="37">
        <v>83182961.75</v>
      </c>
      <c r="AF68" s="38">
        <v>11664</v>
      </c>
      <c r="AG68" s="39">
        <v>81</v>
      </c>
    </row>
    <row r="69" spans="1:33" x14ac:dyDescent="0.25">
      <c r="A69" s="20" t="s">
        <v>145</v>
      </c>
      <c r="B69" s="21" t="s">
        <v>146</v>
      </c>
      <c r="C69" s="22">
        <v>2545.1999999999998</v>
      </c>
      <c r="D69" s="29">
        <v>15229013.140000001</v>
      </c>
      <c r="E69" s="24">
        <v>5983</v>
      </c>
      <c r="F69" s="25">
        <f>_xlfn.RANK.EQ(E69,E$5:E$147)</f>
        <v>56</v>
      </c>
      <c r="G69" s="32">
        <v>3315155.9</v>
      </c>
      <c r="H69" s="33">
        <v>1303</v>
      </c>
      <c r="I69" s="34">
        <v>133</v>
      </c>
      <c r="J69" s="29">
        <v>2146055.34</v>
      </c>
      <c r="K69" s="30">
        <v>843</v>
      </c>
      <c r="L69" s="31">
        <v>108</v>
      </c>
      <c r="M69" s="32">
        <v>2209231.54</v>
      </c>
      <c r="N69" s="33">
        <v>868</v>
      </c>
      <c r="O69" s="34">
        <f>RANK(N69,N$5:N$147,0)</f>
        <v>26</v>
      </c>
      <c r="P69" s="29">
        <v>1873535.49</v>
      </c>
      <c r="Q69" s="30">
        <v>736</v>
      </c>
      <c r="R69" s="31">
        <v>46</v>
      </c>
      <c r="S69" s="32">
        <v>1022197.31</v>
      </c>
      <c r="T69" s="33">
        <v>402</v>
      </c>
      <c r="U69" s="34">
        <v>111</v>
      </c>
      <c r="V69" s="29">
        <v>31414</v>
      </c>
      <c r="W69" s="35">
        <v>12</v>
      </c>
      <c r="X69" s="31">
        <v>121</v>
      </c>
      <c r="Y69" s="32">
        <v>377840.1</v>
      </c>
      <c r="Z69" s="36">
        <v>148</v>
      </c>
      <c r="AA69" s="34">
        <v>131</v>
      </c>
      <c r="AB69" s="29">
        <v>775094.94</v>
      </c>
      <c r="AC69" s="30">
        <v>305</v>
      </c>
      <c r="AD69" s="31">
        <v>106</v>
      </c>
      <c r="AE69" s="37">
        <v>26985576.759999998</v>
      </c>
      <c r="AF69" s="38">
        <v>10603</v>
      </c>
      <c r="AG69" s="39">
        <v>122</v>
      </c>
    </row>
    <row r="70" spans="1:33" x14ac:dyDescent="0.25">
      <c r="A70" s="20" t="s">
        <v>147</v>
      </c>
      <c r="B70" s="21" t="s">
        <v>148</v>
      </c>
      <c r="C70" s="22">
        <v>1405.5</v>
      </c>
      <c r="D70" s="29">
        <v>8721635.6999999993</v>
      </c>
      <c r="E70" s="24">
        <v>6205</v>
      </c>
      <c r="F70" s="25">
        <f>_xlfn.RANK.EQ(E70,E$5:E$147)</f>
        <v>34</v>
      </c>
      <c r="G70" s="32">
        <v>2925502.4</v>
      </c>
      <c r="H70" s="33">
        <v>2081</v>
      </c>
      <c r="I70" s="34">
        <v>26</v>
      </c>
      <c r="J70" s="29">
        <v>2069241.15</v>
      </c>
      <c r="K70" s="30">
        <v>1472</v>
      </c>
      <c r="L70" s="31">
        <v>9</v>
      </c>
      <c r="M70" s="32">
        <v>2227095.7200000002</v>
      </c>
      <c r="N70" s="33">
        <v>1585</v>
      </c>
      <c r="O70" s="34">
        <f>RANK(N70,N$5:N$147,0)</f>
        <v>2</v>
      </c>
      <c r="P70" s="29">
        <v>1873983.82</v>
      </c>
      <c r="Q70" s="30">
        <v>1333</v>
      </c>
      <c r="R70" s="31">
        <v>1</v>
      </c>
      <c r="S70" s="32">
        <v>1243567.17</v>
      </c>
      <c r="T70" s="33">
        <v>885</v>
      </c>
      <c r="U70" s="34">
        <v>20</v>
      </c>
      <c r="V70" s="40"/>
      <c r="W70" s="35">
        <v>0</v>
      </c>
      <c r="X70" s="31">
        <v>126</v>
      </c>
      <c r="Y70" s="32">
        <v>1693083.62</v>
      </c>
      <c r="Z70" s="36">
        <v>1205</v>
      </c>
      <c r="AA70" s="34">
        <v>21</v>
      </c>
      <c r="AB70" s="29">
        <v>826595.43</v>
      </c>
      <c r="AC70" s="30">
        <v>588</v>
      </c>
      <c r="AD70" s="31">
        <v>30</v>
      </c>
      <c r="AE70" s="37">
        <v>21586944.010000002</v>
      </c>
      <c r="AF70" s="38">
        <v>15359</v>
      </c>
      <c r="AG70" s="39">
        <v>14</v>
      </c>
    </row>
    <row r="71" spans="1:33" x14ac:dyDescent="0.25">
      <c r="A71" s="20" t="s">
        <v>149</v>
      </c>
      <c r="B71" s="21" t="s">
        <v>150</v>
      </c>
      <c r="C71" s="22">
        <v>2215.5500000000002</v>
      </c>
      <c r="D71" s="29">
        <v>12997347.49</v>
      </c>
      <c r="E71" s="24">
        <v>5866</v>
      </c>
      <c r="F71" s="25">
        <f>_xlfn.RANK.EQ(E71,E$5:E$147)</f>
        <v>68</v>
      </c>
      <c r="G71" s="32">
        <v>4332064.92</v>
      </c>
      <c r="H71" s="33">
        <v>1955</v>
      </c>
      <c r="I71" s="34">
        <v>37</v>
      </c>
      <c r="J71" s="29">
        <v>2363606.52</v>
      </c>
      <c r="K71" s="30">
        <v>1067</v>
      </c>
      <c r="L71" s="31">
        <v>54</v>
      </c>
      <c r="M71" s="32">
        <v>3430035.53</v>
      </c>
      <c r="N71" s="33">
        <v>1548</v>
      </c>
      <c r="O71" s="34">
        <f>RANK(N71,N$5:N$147,0)</f>
        <v>3</v>
      </c>
      <c r="P71" s="29">
        <v>1904118.71</v>
      </c>
      <c r="Q71" s="30">
        <v>859</v>
      </c>
      <c r="R71" s="31">
        <v>20</v>
      </c>
      <c r="S71" s="32">
        <v>1258696.02</v>
      </c>
      <c r="T71" s="33">
        <v>568</v>
      </c>
      <c r="U71" s="34">
        <v>69</v>
      </c>
      <c r="V71" s="29">
        <v>350756.74</v>
      </c>
      <c r="W71" s="35">
        <v>158</v>
      </c>
      <c r="X71" s="31">
        <v>79</v>
      </c>
      <c r="Y71" s="32">
        <v>1826469.76</v>
      </c>
      <c r="Z71" s="36">
        <v>824</v>
      </c>
      <c r="AA71" s="34">
        <v>36</v>
      </c>
      <c r="AB71" s="29">
        <v>1165371.98</v>
      </c>
      <c r="AC71" s="30">
        <v>526</v>
      </c>
      <c r="AD71" s="31">
        <v>41</v>
      </c>
      <c r="AE71" s="37">
        <v>29634401.670000002</v>
      </c>
      <c r="AF71" s="38">
        <v>13376</v>
      </c>
      <c r="AG71" s="39">
        <v>34</v>
      </c>
    </row>
    <row r="72" spans="1:33" x14ac:dyDescent="0.25">
      <c r="A72" s="20" t="s">
        <v>151</v>
      </c>
      <c r="B72" s="21" t="s">
        <v>152</v>
      </c>
      <c r="C72" s="22">
        <v>5679.2</v>
      </c>
      <c r="D72" s="29">
        <v>29291603.52</v>
      </c>
      <c r="E72" s="24">
        <v>5158</v>
      </c>
      <c r="F72" s="25">
        <f>_xlfn.RANK.EQ(E72,E$5:E$147)</f>
        <v>133</v>
      </c>
      <c r="G72" s="32">
        <v>8274333.3700000001</v>
      </c>
      <c r="H72" s="33">
        <v>1457</v>
      </c>
      <c r="I72" s="34">
        <v>117</v>
      </c>
      <c r="J72" s="29">
        <v>4603766.05</v>
      </c>
      <c r="K72" s="30">
        <v>811</v>
      </c>
      <c r="L72" s="31">
        <v>112</v>
      </c>
      <c r="M72" s="32">
        <v>3040539.89</v>
      </c>
      <c r="N72" s="33">
        <v>535</v>
      </c>
      <c r="O72" s="34">
        <f>RANK(N72,N$5:N$147,0)</f>
        <v>83</v>
      </c>
      <c r="P72" s="29">
        <v>3324544.27</v>
      </c>
      <c r="Q72" s="30">
        <v>585</v>
      </c>
      <c r="R72" s="31">
        <v>91</v>
      </c>
      <c r="S72" s="32">
        <v>2030167.41</v>
      </c>
      <c r="T72" s="33">
        <v>357</v>
      </c>
      <c r="U72" s="34">
        <v>126</v>
      </c>
      <c r="V72" s="29">
        <v>884498.07</v>
      </c>
      <c r="W72" s="35">
        <v>156</v>
      </c>
      <c r="X72" s="31">
        <v>80</v>
      </c>
      <c r="Y72" s="32">
        <v>4510949.7300000004</v>
      </c>
      <c r="Z72" s="36">
        <v>794</v>
      </c>
      <c r="AA72" s="34">
        <v>39</v>
      </c>
      <c r="AB72" s="29">
        <v>1424336.99</v>
      </c>
      <c r="AC72" s="30">
        <v>251</v>
      </c>
      <c r="AD72" s="31">
        <v>130</v>
      </c>
      <c r="AE72" s="37">
        <v>57390030.300000004</v>
      </c>
      <c r="AF72" s="38">
        <v>10105</v>
      </c>
      <c r="AG72" s="39">
        <v>133</v>
      </c>
    </row>
    <row r="73" spans="1:33" x14ac:dyDescent="0.25">
      <c r="A73" s="20" t="s">
        <v>153</v>
      </c>
      <c r="B73" s="21" t="s">
        <v>154</v>
      </c>
      <c r="C73" s="22">
        <v>2957.8</v>
      </c>
      <c r="D73" s="29">
        <v>17739952.940000001</v>
      </c>
      <c r="E73" s="24">
        <v>5998</v>
      </c>
      <c r="F73" s="25">
        <f>_xlfn.RANK.EQ(E73,E$5:E$147)</f>
        <v>54</v>
      </c>
      <c r="G73" s="32">
        <v>5117674.75</v>
      </c>
      <c r="H73" s="33">
        <v>1730</v>
      </c>
      <c r="I73" s="34">
        <v>79</v>
      </c>
      <c r="J73" s="29">
        <v>2801024.18</v>
      </c>
      <c r="K73" s="30">
        <v>947</v>
      </c>
      <c r="L73" s="31">
        <v>85</v>
      </c>
      <c r="M73" s="32">
        <v>1387912.81</v>
      </c>
      <c r="N73" s="33">
        <v>469</v>
      </c>
      <c r="O73" s="34">
        <f>RANK(N73,N$5:N$147,0)</f>
        <v>92</v>
      </c>
      <c r="P73" s="29">
        <v>918145.4</v>
      </c>
      <c r="Q73" s="30">
        <v>310</v>
      </c>
      <c r="R73" s="31">
        <v>139</v>
      </c>
      <c r="S73" s="32">
        <v>1511029.12</v>
      </c>
      <c r="T73" s="33">
        <v>511</v>
      </c>
      <c r="U73" s="34">
        <v>85</v>
      </c>
      <c r="V73" s="29">
        <v>494640.85</v>
      </c>
      <c r="W73" s="35">
        <v>167</v>
      </c>
      <c r="X73" s="31">
        <v>77</v>
      </c>
      <c r="Y73" s="32">
        <v>8819038.75</v>
      </c>
      <c r="Z73" s="36">
        <v>2982</v>
      </c>
      <c r="AA73" s="34">
        <v>9</v>
      </c>
      <c r="AB73" s="29">
        <v>1944338.84</v>
      </c>
      <c r="AC73" s="30">
        <v>657</v>
      </c>
      <c r="AD73" s="31">
        <v>19</v>
      </c>
      <c r="AE73" s="37">
        <v>40739809.640000001</v>
      </c>
      <c r="AF73" s="38">
        <v>13774</v>
      </c>
      <c r="AG73" s="39">
        <v>27</v>
      </c>
    </row>
    <row r="74" spans="1:33" x14ac:dyDescent="0.25">
      <c r="A74" s="20" t="s">
        <v>155</v>
      </c>
      <c r="B74" s="21" t="s">
        <v>156</v>
      </c>
      <c r="C74" s="22">
        <v>6212.6</v>
      </c>
      <c r="D74" s="29">
        <v>37940478.719999999</v>
      </c>
      <c r="E74" s="24">
        <v>6107</v>
      </c>
      <c r="F74" s="25">
        <f>_xlfn.RANK.EQ(E74,E$5:E$147)</f>
        <v>44</v>
      </c>
      <c r="G74" s="32">
        <v>10535560.779999999</v>
      </c>
      <c r="H74" s="33">
        <v>1696</v>
      </c>
      <c r="I74" s="34">
        <v>84</v>
      </c>
      <c r="J74" s="29">
        <v>6524574.6399999997</v>
      </c>
      <c r="K74" s="30">
        <v>1050</v>
      </c>
      <c r="L74" s="31">
        <v>58</v>
      </c>
      <c r="M74" s="32">
        <v>3882972.21</v>
      </c>
      <c r="N74" s="33">
        <v>625</v>
      </c>
      <c r="O74" s="34">
        <f>RANK(N74,N$5:N$147,0)</f>
        <v>62</v>
      </c>
      <c r="P74" s="29">
        <v>4044673.69</v>
      </c>
      <c r="Q74" s="30">
        <v>651</v>
      </c>
      <c r="R74" s="31">
        <v>67</v>
      </c>
      <c r="S74" s="32">
        <v>2338943.2999999998</v>
      </c>
      <c r="T74" s="33">
        <v>376</v>
      </c>
      <c r="U74" s="34">
        <v>114</v>
      </c>
      <c r="V74" s="29">
        <v>562672.68000000005</v>
      </c>
      <c r="W74" s="35">
        <v>91</v>
      </c>
      <c r="X74" s="31">
        <v>98</v>
      </c>
      <c r="Y74" s="32">
        <v>90900161.329999998</v>
      </c>
      <c r="Z74" s="36">
        <v>14632</v>
      </c>
      <c r="AA74" s="34">
        <v>1</v>
      </c>
      <c r="AB74" s="29">
        <v>2436847.69</v>
      </c>
      <c r="AC74" s="30">
        <v>392</v>
      </c>
      <c r="AD74" s="31">
        <v>80</v>
      </c>
      <c r="AE74" s="37">
        <v>159173036.03999999</v>
      </c>
      <c r="AF74" s="38">
        <v>25621</v>
      </c>
      <c r="AG74" s="39">
        <v>1</v>
      </c>
    </row>
    <row r="75" spans="1:33" x14ac:dyDescent="0.25">
      <c r="A75" s="20" t="s">
        <v>157</v>
      </c>
      <c r="B75" s="21" t="s">
        <v>158</v>
      </c>
      <c r="C75" s="22">
        <v>1780.45</v>
      </c>
      <c r="D75" s="29">
        <v>9961436.3499999996</v>
      </c>
      <c r="E75" s="24">
        <v>5595</v>
      </c>
      <c r="F75" s="25">
        <f>_xlfn.RANK.EQ(E75,E$5:E$147)</f>
        <v>95</v>
      </c>
      <c r="G75" s="32">
        <v>2252592.83</v>
      </c>
      <c r="H75" s="33">
        <v>1265</v>
      </c>
      <c r="I75" s="34">
        <v>134</v>
      </c>
      <c r="J75" s="29">
        <v>1710623.34</v>
      </c>
      <c r="K75" s="30">
        <v>961</v>
      </c>
      <c r="L75" s="31">
        <v>80</v>
      </c>
      <c r="M75" s="32">
        <v>858811.82</v>
      </c>
      <c r="N75" s="33">
        <v>482</v>
      </c>
      <c r="O75" s="34">
        <f>RANK(N75,N$5:N$147,0)</f>
        <v>91</v>
      </c>
      <c r="P75" s="29">
        <v>1134435.43</v>
      </c>
      <c r="Q75" s="30">
        <v>637</v>
      </c>
      <c r="R75" s="31">
        <v>75</v>
      </c>
      <c r="S75" s="32">
        <v>924537.4</v>
      </c>
      <c r="T75" s="33">
        <v>519</v>
      </c>
      <c r="U75" s="34">
        <v>83</v>
      </c>
      <c r="V75" s="29">
        <v>470065.7</v>
      </c>
      <c r="W75" s="35">
        <v>264</v>
      </c>
      <c r="X75" s="31">
        <v>58</v>
      </c>
      <c r="Y75" s="32">
        <v>789686.28</v>
      </c>
      <c r="Z75" s="36">
        <v>444</v>
      </c>
      <c r="AA75" s="34">
        <v>73</v>
      </c>
      <c r="AB75" s="29">
        <v>655779.19999999995</v>
      </c>
      <c r="AC75" s="30">
        <v>368</v>
      </c>
      <c r="AD75" s="31">
        <v>86</v>
      </c>
      <c r="AE75" s="37">
        <v>18763658.349999998</v>
      </c>
      <c r="AF75" s="38">
        <v>10539</v>
      </c>
      <c r="AG75" s="39">
        <v>125</v>
      </c>
    </row>
    <row r="76" spans="1:33" x14ac:dyDescent="0.25">
      <c r="A76" s="20" t="s">
        <v>159</v>
      </c>
      <c r="B76" s="21" t="s">
        <v>160</v>
      </c>
      <c r="C76" s="22">
        <v>1786.85</v>
      </c>
      <c r="D76" s="29">
        <v>11874074.6</v>
      </c>
      <c r="E76" s="24">
        <v>6645</v>
      </c>
      <c r="F76" s="25">
        <f>_xlfn.RANK.EQ(E76,E$5:E$147)</f>
        <v>8</v>
      </c>
      <c r="G76" s="32">
        <v>3517115.95</v>
      </c>
      <c r="H76" s="33">
        <v>1968</v>
      </c>
      <c r="I76" s="34">
        <v>35</v>
      </c>
      <c r="J76" s="29">
        <v>2166221.91</v>
      </c>
      <c r="K76" s="30">
        <v>1212</v>
      </c>
      <c r="L76" s="31">
        <v>31</v>
      </c>
      <c r="M76" s="32">
        <v>1249863.3899999999</v>
      </c>
      <c r="N76" s="33">
        <v>699</v>
      </c>
      <c r="O76" s="34">
        <f>RANK(N76,N$5:N$147,0)</f>
        <v>46</v>
      </c>
      <c r="P76" s="29">
        <v>1086157.94</v>
      </c>
      <c r="Q76" s="30">
        <v>608</v>
      </c>
      <c r="R76" s="31">
        <v>82</v>
      </c>
      <c r="S76" s="32">
        <v>1838232.64</v>
      </c>
      <c r="T76" s="33">
        <v>1029</v>
      </c>
      <c r="U76" s="34">
        <v>12</v>
      </c>
      <c r="V76" s="40"/>
      <c r="W76" s="35">
        <v>0</v>
      </c>
      <c r="X76" s="31">
        <v>126</v>
      </c>
      <c r="Y76" s="32">
        <v>73947.960000000006</v>
      </c>
      <c r="Z76" s="36">
        <v>41</v>
      </c>
      <c r="AA76" s="34">
        <v>139</v>
      </c>
      <c r="AB76" s="29">
        <v>1592356.89</v>
      </c>
      <c r="AC76" s="30">
        <v>891</v>
      </c>
      <c r="AD76" s="31">
        <v>5</v>
      </c>
      <c r="AE76" s="37">
        <v>23404624.280000005</v>
      </c>
      <c r="AF76" s="38">
        <v>13098</v>
      </c>
      <c r="AG76" s="39">
        <v>40</v>
      </c>
    </row>
    <row r="77" spans="1:33" x14ac:dyDescent="0.25">
      <c r="A77" s="20" t="s">
        <v>161</v>
      </c>
      <c r="B77" s="21" t="s">
        <v>162</v>
      </c>
      <c r="C77" s="22">
        <v>2595.25</v>
      </c>
      <c r="D77" s="29">
        <v>15926171.939999999</v>
      </c>
      <c r="E77" s="24">
        <v>6137</v>
      </c>
      <c r="F77" s="25">
        <f>_xlfn.RANK.EQ(E77,E$5:E$147)</f>
        <v>40</v>
      </c>
      <c r="G77" s="32">
        <v>4031087.63</v>
      </c>
      <c r="H77" s="33">
        <v>1553</v>
      </c>
      <c r="I77" s="34">
        <v>104</v>
      </c>
      <c r="J77" s="29">
        <v>1878264.75</v>
      </c>
      <c r="K77" s="30">
        <v>724</v>
      </c>
      <c r="L77" s="31">
        <v>128</v>
      </c>
      <c r="M77" s="32">
        <v>817643.71</v>
      </c>
      <c r="N77" s="33">
        <v>315</v>
      </c>
      <c r="O77" s="34">
        <f>RANK(N77,N$5:N$147,0)</f>
        <v>118</v>
      </c>
      <c r="P77" s="29">
        <v>1628710.96</v>
      </c>
      <c r="Q77" s="30">
        <v>628</v>
      </c>
      <c r="R77" s="31">
        <v>77</v>
      </c>
      <c r="S77" s="32">
        <v>1266008.23</v>
      </c>
      <c r="T77" s="33">
        <v>488</v>
      </c>
      <c r="U77" s="34">
        <v>91</v>
      </c>
      <c r="V77" s="29">
        <v>230658.74</v>
      </c>
      <c r="W77" s="35">
        <v>89</v>
      </c>
      <c r="X77" s="31">
        <v>99</v>
      </c>
      <c r="Y77" s="32">
        <v>894717.17</v>
      </c>
      <c r="Z77" s="36">
        <v>345</v>
      </c>
      <c r="AA77" s="34">
        <v>94</v>
      </c>
      <c r="AB77" s="29">
        <v>988524.5</v>
      </c>
      <c r="AC77" s="30">
        <v>381</v>
      </c>
      <c r="AD77" s="31">
        <v>82</v>
      </c>
      <c r="AE77" s="37">
        <v>27667964.630000003</v>
      </c>
      <c r="AF77" s="38">
        <v>10661</v>
      </c>
      <c r="AG77" s="39">
        <v>119</v>
      </c>
    </row>
    <row r="78" spans="1:33" x14ac:dyDescent="0.25">
      <c r="A78" s="20" t="s">
        <v>163</v>
      </c>
      <c r="B78" s="21" t="s">
        <v>164</v>
      </c>
      <c r="C78" s="22">
        <v>4481.2</v>
      </c>
      <c r="D78" s="29">
        <v>28931971.809999999</v>
      </c>
      <c r="E78" s="24">
        <v>6456</v>
      </c>
      <c r="F78" s="25">
        <f>_xlfn.RANK.EQ(E78,E$5:E$147)</f>
        <v>22</v>
      </c>
      <c r="G78" s="32">
        <v>7005452.5499999998</v>
      </c>
      <c r="H78" s="33">
        <v>1563</v>
      </c>
      <c r="I78" s="34">
        <v>102</v>
      </c>
      <c r="J78" s="29">
        <v>5233031.71</v>
      </c>
      <c r="K78" s="30">
        <v>1168</v>
      </c>
      <c r="L78" s="31">
        <v>35</v>
      </c>
      <c r="M78" s="32">
        <v>1185568.72</v>
      </c>
      <c r="N78" s="33">
        <v>265</v>
      </c>
      <c r="O78" s="34">
        <f>RANK(N78,N$5:N$147,0)</f>
        <v>123</v>
      </c>
      <c r="P78" s="29">
        <v>1728932.22</v>
      </c>
      <c r="Q78" s="30">
        <v>386</v>
      </c>
      <c r="R78" s="31">
        <v>127</v>
      </c>
      <c r="S78" s="32">
        <v>2110562.2599999998</v>
      </c>
      <c r="T78" s="33">
        <v>471</v>
      </c>
      <c r="U78" s="34">
        <v>94</v>
      </c>
      <c r="V78" s="29">
        <v>966669.43</v>
      </c>
      <c r="W78" s="35">
        <v>216</v>
      </c>
      <c r="X78" s="31">
        <v>69</v>
      </c>
      <c r="Y78" s="32">
        <v>6547505.6699999999</v>
      </c>
      <c r="Z78" s="36">
        <v>1461</v>
      </c>
      <c r="AA78" s="34">
        <v>17</v>
      </c>
      <c r="AB78" s="29">
        <v>1803306.13</v>
      </c>
      <c r="AC78" s="30">
        <v>402</v>
      </c>
      <c r="AD78" s="31">
        <v>73</v>
      </c>
      <c r="AE78" s="37">
        <v>55519478.5</v>
      </c>
      <c r="AF78" s="38">
        <v>12389</v>
      </c>
      <c r="AG78" s="39">
        <v>56</v>
      </c>
    </row>
    <row r="79" spans="1:33" x14ac:dyDescent="0.25">
      <c r="A79" s="20" t="s">
        <v>165</v>
      </c>
      <c r="B79" s="21" t="s">
        <v>166</v>
      </c>
      <c r="C79" s="22">
        <v>1516.95</v>
      </c>
      <c r="D79" s="29">
        <v>8695084.8200000003</v>
      </c>
      <c r="E79" s="24">
        <v>5732</v>
      </c>
      <c r="F79" s="25">
        <f>_xlfn.RANK.EQ(E79,E$5:E$147)</f>
        <v>85</v>
      </c>
      <c r="G79" s="32">
        <v>2425854.0699999998</v>
      </c>
      <c r="H79" s="33">
        <v>1599</v>
      </c>
      <c r="I79" s="34">
        <v>100</v>
      </c>
      <c r="J79" s="29">
        <v>1125204.3999999999</v>
      </c>
      <c r="K79" s="30">
        <v>742</v>
      </c>
      <c r="L79" s="31">
        <v>127</v>
      </c>
      <c r="M79" s="32">
        <v>648483.16</v>
      </c>
      <c r="N79" s="33">
        <v>427</v>
      </c>
      <c r="O79" s="34">
        <f>RANK(N79,N$5:N$147,0)</f>
        <v>101</v>
      </c>
      <c r="P79" s="29">
        <v>1046367.67</v>
      </c>
      <c r="Q79" s="30">
        <v>690</v>
      </c>
      <c r="R79" s="31">
        <v>56</v>
      </c>
      <c r="S79" s="32">
        <v>1230382.8600000001</v>
      </c>
      <c r="T79" s="33">
        <v>811</v>
      </c>
      <c r="U79" s="34">
        <v>29</v>
      </c>
      <c r="V79" s="29">
        <v>157080</v>
      </c>
      <c r="W79" s="35">
        <v>104</v>
      </c>
      <c r="X79" s="31">
        <v>93</v>
      </c>
      <c r="Y79" s="32">
        <v>1050176.6399999999</v>
      </c>
      <c r="Z79" s="36">
        <v>692</v>
      </c>
      <c r="AA79" s="34">
        <v>43</v>
      </c>
      <c r="AB79" s="29">
        <v>596076.06999999995</v>
      </c>
      <c r="AC79" s="30">
        <v>393</v>
      </c>
      <c r="AD79" s="31">
        <v>79</v>
      </c>
      <c r="AE79" s="37">
        <v>16980526.690000001</v>
      </c>
      <c r="AF79" s="38">
        <v>11194</v>
      </c>
      <c r="AG79" s="39">
        <v>99</v>
      </c>
    </row>
    <row r="80" spans="1:33" x14ac:dyDescent="0.25">
      <c r="A80" s="20" t="s">
        <v>167</v>
      </c>
      <c r="B80" s="21" t="s">
        <v>168</v>
      </c>
      <c r="C80" s="22">
        <v>8889.9</v>
      </c>
      <c r="D80" s="29">
        <v>51736650.369999997</v>
      </c>
      <c r="E80" s="24">
        <v>5820</v>
      </c>
      <c r="F80" s="25">
        <f>_xlfn.RANK.EQ(E80,E$5:E$147)</f>
        <v>73</v>
      </c>
      <c r="G80" s="32">
        <v>19173775.289999999</v>
      </c>
      <c r="H80" s="33">
        <v>2157</v>
      </c>
      <c r="I80" s="34">
        <v>22</v>
      </c>
      <c r="J80" s="29">
        <v>8429211.9700000007</v>
      </c>
      <c r="K80" s="30">
        <v>948</v>
      </c>
      <c r="L80" s="31">
        <v>84</v>
      </c>
      <c r="M80" s="32">
        <v>5440962.9900000002</v>
      </c>
      <c r="N80" s="33">
        <v>612</v>
      </c>
      <c r="O80" s="34">
        <f>RANK(N80,N$5:N$147,0)</f>
        <v>67</v>
      </c>
      <c r="P80" s="29">
        <v>3342215.74</v>
      </c>
      <c r="Q80" s="30">
        <v>376</v>
      </c>
      <c r="R80" s="31">
        <v>130</v>
      </c>
      <c r="S80" s="32">
        <v>2841300.31</v>
      </c>
      <c r="T80" s="33">
        <v>320</v>
      </c>
      <c r="U80" s="34">
        <v>131</v>
      </c>
      <c r="V80" s="29">
        <v>28153748.149999999</v>
      </c>
      <c r="W80" s="35">
        <v>3167</v>
      </c>
      <c r="X80" s="31">
        <v>3</v>
      </c>
      <c r="Y80" s="32">
        <v>12118447.359999999</v>
      </c>
      <c r="Z80" s="36">
        <v>1363</v>
      </c>
      <c r="AA80" s="34">
        <v>20</v>
      </c>
      <c r="AB80" s="29">
        <v>3286033.54</v>
      </c>
      <c r="AC80" s="30">
        <v>370</v>
      </c>
      <c r="AD80" s="31">
        <v>85</v>
      </c>
      <c r="AE80" s="37">
        <v>134528238.72</v>
      </c>
      <c r="AF80" s="38">
        <v>15133</v>
      </c>
      <c r="AG80" s="39">
        <v>16</v>
      </c>
    </row>
    <row r="81" spans="1:33" x14ac:dyDescent="0.25">
      <c r="A81" s="20" t="s">
        <v>169</v>
      </c>
      <c r="B81" s="21" t="s">
        <v>170</v>
      </c>
      <c r="C81" s="22">
        <v>3481.1</v>
      </c>
      <c r="D81" s="29">
        <v>20071218.440000001</v>
      </c>
      <c r="E81" s="24">
        <v>5766</v>
      </c>
      <c r="F81" s="25">
        <f>_xlfn.RANK.EQ(E81,E$5:E$147)</f>
        <v>78</v>
      </c>
      <c r="G81" s="32">
        <v>7737338.5800000001</v>
      </c>
      <c r="H81" s="33">
        <v>2223</v>
      </c>
      <c r="I81" s="34">
        <v>20</v>
      </c>
      <c r="J81" s="29">
        <v>4241513.09</v>
      </c>
      <c r="K81" s="30">
        <v>1218</v>
      </c>
      <c r="L81" s="31">
        <v>30</v>
      </c>
      <c r="M81" s="32">
        <v>1701348.75</v>
      </c>
      <c r="N81" s="33">
        <v>489</v>
      </c>
      <c r="O81" s="34">
        <f>RANK(N81,N$5:N$147,0)</f>
        <v>89</v>
      </c>
      <c r="P81" s="29">
        <v>2058413.57</v>
      </c>
      <c r="Q81" s="30">
        <v>591</v>
      </c>
      <c r="R81" s="31">
        <v>88</v>
      </c>
      <c r="S81" s="32">
        <v>2047812.32</v>
      </c>
      <c r="T81" s="33">
        <v>588</v>
      </c>
      <c r="U81" s="34">
        <v>61</v>
      </c>
      <c r="V81" s="29">
        <v>1070068.8</v>
      </c>
      <c r="W81" s="35">
        <v>307</v>
      </c>
      <c r="X81" s="31">
        <v>53</v>
      </c>
      <c r="Y81" s="32">
        <v>2110014.5299999998</v>
      </c>
      <c r="Z81" s="36">
        <v>606</v>
      </c>
      <c r="AA81" s="34">
        <v>53</v>
      </c>
      <c r="AB81" s="29">
        <v>2732670.96</v>
      </c>
      <c r="AC81" s="30">
        <v>785</v>
      </c>
      <c r="AD81" s="31">
        <v>10</v>
      </c>
      <c r="AE81" s="37">
        <v>43776243.039999999</v>
      </c>
      <c r="AF81" s="38">
        <v>12575</v>
      </c>
      <c r="AG81" s="39">
        <v>50</v>
      </c>
    </row>
    <row r="82" spans="1:33" x14ac:dyDescent="0.25">
      <c r="A82" s="20" t="s">
        <v>171</v>
      </c>
      <c r="B82" s="21" t="s">
        <v>172</v>
      </c>
      <c r="C82" s="22">
        <v>22045.25</v>
      </c>
      <c r="D82" s="29">
        <v>141203463.13999999</v>
      </c>
      <c r="E82" s="24">
        <v>6405</v>
      </c>
      <c r="F82" s="25">
        <f>_xlfn.RANK.EQ(E82,E$5:E$147)</f>
        <v>23</v>
      </c>
      <c r="G82" s="32">
        <v>53709498.409999996</v>
      </c>
      <c r="H82" s="33">
        <v>2436</v>
      </c>
      <c r="I82" s="34">
        <v>9</v>
      </c>
      <c r="J82" s="29">
        <v>32106328.48</v>
      </c>
      <c r="K82" s="30">
        <v>1456</v>
      </c>
      <c r="L82" s="31">
        <v>11</v>
      </c>
      <c r="M82" s="32">
        <v>7774681.8899999997</v>
      </c>
      <c r="N82" s="33">
        <v>353</v>
      </c>
      <c r="O82" s="34">
        <f>RANK(N82,N$5:N$147,0)</f>
        <v>115</v>
      </c>
      <c r="P82" s="29">
        <v>17420047.07</v>
      </c>
      <c r="Q82" s="30">
        <v>790</v>
      </c>
      <c r="R82" s="31">
        <v>33</v>
      </c>
      <c r="S82" s="32">
        <v>13698969.859999999</v>
      </c>
      <c r="T82" s="33">
        <v>621</v>
      </c>
      <c r="U82" s="34">
        <v>54</v>
      </c>
      <c r="V82" s="29">
        <v>1844413.1</v>
      </c>
      <c r="W82" s="35">
        <v>84</v>
      </c>
      <c r="X82" s="31">
        <v>101</v>
      </c>
      <c r="Y82" s="32">
        <v>2625427.2799999998</v>
      </c>
      <c r="Z82" s="36">
        <v>119</v>
      </c>
      <c r="AA82" s="34">
        <v>133</v>
      </c>
      <c r="AB82" s="29">
        <v>11334514.789999999</v>
      </c>
      <c r="AC82" s="30">
        <v>514</v>
      </c>
      <c r="AD82" s="31">
        <v>45</v>
      </c>
      <c r="AE82" s="37">
        <v>281723772.01999998</v>
      </c>
      <c r="AF82" s="38">
        <v>12779</v>
      </c>
      <c r="AG82" s="39">
        <v>46</v>
      </c>
    </row>
    <row r="83" spans="1:33" x14ac:dyDescent="0.25">
      <c r="A83" s="20" t="s">
        <v>173</v>
      </c>
      <c r="B83" s="21" t="s">
        <v>174</v>
      </c>
      <c r="C83" s="22">
        <v>2351.3000000000002</v>
      </c>
      <c r="D83" s="29">
        <v>12887984.43</v>
      </c>
      <c r="E83" s="24">
        <v>5481</v>
      </c>
      <c r="F83" s="25">
        <f>_xlfn.RANK.EQ(E83,E$5:E$147)</f>
        <v>109</v>
      </c>
      <c r="G83" s="32">
        <v>3950647.6</v>
      </c>
      <c r="H83" s="33">
        <v>1680</v>
      </c>
      <c r="I83" s="34">
        <v>86</v>
      </c>
      <c r="J83" s="29">
        <v>2694189.79</v>
      </c>
      <c r="K83" s="30">
        <v>1146</v>
      </c>
      <c r="L83" s="31">
        <v>44</v>
      </c>
      <c r="M83" s="32">
        <v>1637035.79</v>
      </c>
      <c r="N83" s="33">
        <v>696</v>
      </c>
      <c r="O83" s="34">
        <f>RANK(N83,N$5:N$147,0)</f>
        <v>48</v>
      </c>
      <c r="P83" s="29">
        <v>2080931.37</v>
      </c>
      <c r="Q83" s="30">
        <v>885</v>
      </c>
      <c r="R83" s="31">
        <v>18</v>
      </c>
      <c r="S83" s="32">
        <v>1784417.48</v>
      </c>
      <c r="T83" s="33">
        <v>759</v>
      </c>
      <c r="U83" s="34">
        <v>35</v>
      </c>
      <c r="V83" s="29">
        <v>957453</v>
      </c>
      <c r="W83" s="35">
        <v>407</v>
      </c>
      <c r="X83" s="31">
        <v>41</v>
      </c>
      <c r="Y83" s="32">
        <v>1416979.59</v>
      </c>
      <c r="Z83" s="36">
        <v>603</v>
      </c>
      <c r="AA83" s="34">
        <v>54</v>
      </c>
      <c r="AB83" s="29">
        <v>792181.69</v>
      </c>
      <c r="AC83" s="30">
        <v>337</v>
      </c>
      <c r="AD83" s="31">
        <v>94</v>
      </c>
      <c r="AE83" s="37">
        <v>28207410.740000002</v>
      </c>
      <c r="AF83" s="38">
        <v>11997</v>
      </c>
      <c r="AG83" s="39">
        <v>72</v>
      </c>
    </row>
    <row r="84" spans="1:33" x14ac:dyDescent="0.25">
      <c r="A84" s="20" t="s">
        <v>175</v>
      </c>
      <c r="B84" s="21" t="s">
        <v>176</v>
      </c>
      <c r="C84" s="22">
        <v>1138.95</v>
      </c>
      <c r="D84" s="29">
        <v>7417945.1399999997</v>
      </c>
      <c r="E84" s="24">
        <v>6513</v>
      </c>
      <c r="F84" s="25">
        <f>_xlfn.RANK.EQ(E84,E$5:E$147)</f>
        <v>21</v>
      </c>
      <c r="G84" s="32">
        <v>1935651.57</v>
      </c>
      <c r="H84" s="33">
        <v>1700</v>
      </c>
      <c r="I84" s="34">
        <v>83</v>
      </c>
      <c r="J84" s="29">
        <v>1142001.31</v>
      </c>
      <c r="K84" s="30">
        <v>1003</v>
      </c>
      <c r="L84" s="31">
        <v>68</v>
      </c>
      <c r="M84" s="32">
        <v>417853.15</v>
      </c>
      <c r="N84" s="33">
        <v>367</v>
      </c>
      <c r="O84" s="34">
        <f>RANK(N84,N$5:N$147,0)</f>
        <v>110</v>
      </c>
      <c r="P84" s="29">
        <v>376466.78</v>
      </c>
      <c r="Q84" s="30">
        <v>331</v>
      </c>
      <c r="R84" s="31">
        <v>137</v>
      </c>
      <c r="S84" s="32">
        <v>938398.68</v>
      </c>
      <c r="T84" s="33">
        <v>824</v>
      </c>
      <c r="U84" s="34">
        <v>27</v>
      </c>
      <c r="V84" s="29">
        <v>294038.40999999997</v>
      </c>
      <c r="W84" s="35">
        <v>258</v>
      </c>
      <c r="X84" s="31">
        <v>60</v>
      </c>
      <c r="Y84" s="32">
        <v>1869031.32</v>
      </c>
      <c r="Z84" s="36">
        <v>1641</v>
      </c>
      <c r="AA84" s="34">
        <v>14</v>
      </c>
      <c r="AB84" s="29">
        <v>348356.84</v>
      </c>
      <c r="AC84" s="30">
        <v>306</v>
      </c>
      <c r="AD84" s="31">
        <v>105</v>
      </c>
      <c r="AE84" s="37">
        <v>14746277.199999999</v>
      </c>
      <c r="AF84" s="38">
        <v>12947</v>
      </c>
      <c r="AG84" s="39">
        <v>42</v>
      </c>
    </row>
    <row r="85" spans="1:33" x14ac:dyDescent="0.25">
      <c r="A85" s="20" t="s">
        <v>177</v>
      </c>
      <c r="B85" s="21" t="s">
        <v>178</v>
      </c>
      <c r="C85" s="22">
        <v>1341.5</v>
      </c>
      <c r="D85" s="29">
        <v>6664501.8700000001</v>
      </c>
      <c r="E85" s="24">
        <v>4968</v>
      </c>
      <c r="F85" s="25">
        <f>_xlfn.RANK.EQ(E85,E$5:E$147)</f>
        <v>139</v>
      </c>
      <c r="G85" s="32">
        <v>2185030.11</v>
      </c>
      <c r="H85" s="33">
        <v>1629</v>
      </c>
      <c r="I85" s="34">
        <v>96</v>
      </c>
      <c r="J85" s="29">
        <v>969905.27</v>
      </c>
      <c r="K85" s="30">
        <v>723</v>
      </c>
      <c r="L85" s="31">
        <v>130</v>
      </c>
      <c r="M85" s="32">
        <v>366281.36</v>
      </c>
      <c r="N85" s="33">
        <v>273</v>
      </c>
      <c r="O85" s="34">
        <f>RANK(N85,N$5:N$147,0)</f>
        <v>121</v>
      </c>
      <c r="P85" s="29">
        <v>999634.98</v>
      </c>
      <c r="Q85" s="30">
        <v>745</v>
      </c>
      <c r="R85" s="31">
        <v>42</v>
      </c>
      <c r="S85" s="32">
        <v>1136640.3500000001</v>
      </c>
      <c r="T85" s="33">
        <v>847</v>
      </c>
      <c r="U85" s="34">
        <v>24</v>
      </c>
      <c r="V85" s="29">
        <v>0</v>
      </c>
      <c r="W85" s="35">
        <v>0</v>
      </c>
      <c r="X85" s="31">
        <v>126</v>
      </c>
      <c r="Y85" s="32">
        <v>158065.12</v>
      </c>
      <c r="Z85" s="36">
        <v>118</v>
      </c>
      <c r="AA85" s="34">
        <v>134</v>
      </c>
      <c r="AB85" s="29">
        <v>941015.03</v>
      </c>
      <c r="AC85" s="30">
        <v>701</v>
      </c>
      <c r="AD85" s="31">
        <v>15</v>
      </c>
      <c r="AE85" s="37">
        <v>13426181.089999998</v>
      </c>
      <c r="AF85" s="38">
        <v>10008</v>
      </c>
      <c r="AG85" s="39">
        <v>137</v>
      </c>
    </row>
    <row r="86" spans="1:33" x14ac:dyDescent="0.25">
      <c r="A86" s="20" t="s">
        <v>179</v>
      </c>
      <c r="B86" s="21" t="s">
        <v>180</v>
      </c>
      <c r="C86" s="22">
        <v>3154.95</v>
      </c>
      <c r="D86" s="29">
        <v>19911988.440000001</v>
      </c>
      <c r="E86" s="24">
        <v>6311</v>
      </c>
      <c r="F86" s="25">
        <f>_xlfn.RANK.EQ(E86,E$5:E$147)</f>
        <v>27</v>
      </c>
      <c r="G86" s="32">
        <v>4630273.2</v>
      </c>
      <c r="H86" s="33">
        <v>1468</v>
      </c>
      <c r="I86" s="34">
        <v>115</v>
      </c>
      <c r="J86" s="29">
        <v>3023989.67</v>
      </c>
      <c r="K86" s="30">
        <v>958</v>
      </c>
      <c r="L86" s="31">
        <v>82</v>
      </c>
      <c r="M86" s="32">
        <v>280431.90000000002</v>
      </c>
      <c r="N86" s="33">
        <v>89</v>
      </c>
      <c r="O86" s="34">
        <f>RANK(N86,N$5:N$147,0)</f>
        <v>134</v>
      </c>
      <c r="P86" s="29">
        <v>1960947.04</v>
      </c>
      <c r="Q86" s="30">
        <v>622</v>
      </c>
      <c r="R86" s="31">
        <v>80</v>
      </c>
      <c r="S86" s="32">
        <v>1849758.35</v>
      </c>
      <c r="T86" s="33">
        <v>586</v>
      </c>
      <c r="U86" s="34">
        <v>62</v>
      </c>
      <c r="V86" s="29">
        <v>1160034.46</v>
      </c>
      <c r="W86" s="35">
        <v>368</v>
      </c>
      <c r="X86" s="31">
        <v>46</v>
      </c>
      <c r="Y86" s="32">
        <v>2014921.96</v>
      </c>
      <c r="Z86" s="36">
        <v>639</v>
      </c>
      <c r="AA86" s="34">
        <v>48</v>
      </c>
      <c r="AB86" s="29">
        <v>1829003.94</v>
      </c>
      <c r="AC86" s="30">
        <v>580</v>
      </c>
      <c r="AD86" s="31">
        <v>33</v>
      </c>
      <c r="AE86" s="37">
        <v>36667686.960000001</v>
      </c>
      <c r="AF86" s="38">
        <v>11622</v>
      </c>
      <c r="AG86" s="39">
        <v>82</v>
      </c>
    </row>
    <row r="87" spans="1:33" x14ac:dyDescent="0.25">
      <c r="A87" s="20" t="s">
        <v>181</v>
      </c>
      <c r="B87" s="21" t="s">
        <v>182</v>
      </c>
      <c r="C87" s="22">
        <v>1100.55</v>
      </c>
      <c r="D87" s="29">
        <v>5915689</v>
      </c>
      <c r="E87" s="24">
        <v>5375</v>
      </c>
      <c r="F87" s="25">
        <f>_xlfn.RANK.EQ(E87,E$5:E$147)</f>
        <v>122</v>
      </c>
      <c r="G87" s="32">
        <v>1575451.89</v>
      </c>
      <c r="H87" s="33">
        <v>1432</v>
      </c>
      <c r="I87" s="34">
        <v>120</v>
      </c>
      <c r="J87" s="29">
        <v>869901.17</v>
      </c>
      <c r="K87" s="30">
        <v>790</v>
      </c>
      <c r="L87" s="31">
        <v>118</v>
      </c>
      <c r="M87" s="32">
        <v>658553.89</v>
      </c>
      <c r="N87" s="33">
        <v>598</v>
      </c>
      <c r="O87" s="34">
        <f>RANK(N87,N$5:N$147,0)</f>
        <v>71</v>
      </c>
      <c r="P87" s="29">
        <v>641991.88</v>
      </c>
      <c r="Q87" s="30">
        <v>583</v>
      </c>
      <c r="R87" s="31">
        <v>92</v>
      </c>
      <c r="S87" s="32">
        <v>897827.42</v>
      </c>
      <c r="T87" s="33">
        <v>816</v>
      </c>
      <c r="U87" s="34">
        <v>28</v>
      </c>
      <c r="V87" s="29">
        <v>96068.99</v>
      </c>
      <c r="W87" s="35">
        <v>87</v>
      </c>
      <c r="X87" s="31">
        <v>100</v>
      </c>
      <c r="Y87" s="32">
        <v>644069.46</v>
      </c>
      <c r="Z87" s="36">
        <v>585</v>
      </c>
      <c r="AA87" s="34">
        <v>56</v>
      </c>
      <c r="AB87" s="29">
        <v>333298.28999999998</v>
      </c>
      <c r="AC87" s="30">
        <v>303</v>
      </c>
      <c r="AD87" s="31">
        <v>110</v>
      </c>
      <c r="AE87" s="37">
        <v>11638348.989999998</v>
      </c>
      <c r="AF87" s="38">
        <v>10575</v>
      </c>
      <c r="AG87" s="39">
        <v>124</v>
      </c>
    </row>
    <row r="88" spans="1:33" x14ac:dyDescent="0.25">
      <c r="A88" s="20" t="s">
        <v>183</v>
      </c>
      <c r="B88" s="21" t="s">
        <v>184</v>
      </c>
      <c r="C88" s="22">
        <v>8585.5</v>
      </c>
      <c r="D88" s="29">
        <v>62746401.079999998</v>
      </c>
      <c r="E88" s="24">
        <v>7308</v>
      </c>
      <c r="F88" s="25">
        <f>_xlfn.RANK.EQ(E88,E$5:E$147)</f>
        <v>5</v>
      </c>
      <c r="G88" s="32">
        <v>16831227.699999999</v>
      </c>
      <c r="H88" s="33">
        <v>1960</v>
      </c>
      <c r="I88" s="34">
        <v>36</v>
      </c>
      <c r="J88" s="29">
        <v>10888353.24</v>
      </c>
      <c r="K88" s="30">
        <v>1268</v>
      </c>
      <c r="L88" s="31">
        <v>21</v>
      </c>
      <c r="M88" s="32">
        <v>3774163.63</v>
      </c>
      <c r="N88" s="33">
        <v>440</v>
      </c>
      <c r="O88" s="34">
        <f>RANK(N88,N$5:N$147,0)</f>
        <v>95</v>
      </c>
      <c r="P88" s="29">
        <v>5082867.33</v>
      </c>
      <c r="Q88" s="30">
        <v>592</v>
      </c>
      <c r="R88" s="31">
        <v>87</v>
      </c>
      <c r="S88" s="32">
        <v>3032687.98</v>
      </c>
      <c r="T88" s="33">
        <v>353</v>
      </c>
      <c r="U88" s="34">
        <v>127</v>
      </c>
      <c r="V88" s="29">
        <v>5226211.2699999996</v>
      </c>
      <c r="W88" s="35">
        <v>609</v>
      </c>
      <c r="X88" s="31">
        <v>31</v>
      </c>
      <c r="Y88" s="32">
        <v>8164119.6500000004</v>
      </c>
      <c r="Z88" s="36">
        <v>951</v>
      </c>
      <c r="AA88" s="34">
        <v>28</v>
      </c>
      <c r="AB88" s="29">
        <v>3562922.96</v>
      </c>
      <c r="AC88" s="30">
        <v>415</v>
      </c>
      <c r="AD88" s="31">
        <v>69</v>
      </c>
      <c r="AE88" s="37">
        <v>119316267.83999999</v>
      </c>
      <c r="AF88" s="38">
        <v>13897</v>
      </c>
      <c r="AG88" s="39">
        <v>26</v>
      </c>
    </row>
    <row r="89" spans="1:33" x14ac:dyDescent="0.25">
      <c r="A89" s="20" t="s">
        <v>185</v>
      </c>
      <c r="B89" s="21" t="s">
        <v>186</v>
      </c>
      <c r="C89" s="22">
        <v>2156.0500000000002</v>
      </c>
      <c r="D89" s="29">
        <v>12075192.41</v>
      </c>
      <c r="E89" s="24">
        <v>5601</v>
      </c>
      <c r="F89" s="25">
        <f>_xlfn.RANK.EQ(E89,E$5:E$147)</f>
        <v>94</v>
      </c>
      <c r="G89" s="32">
        <v>3400315.86</v>
      </c>
      <c r="H89" s="33">
        <v>1577</v>
      </c>
      <c r="I89" s="34">
        <v>101</v>
      </c>
      <c r="J89" s="29">
        <v>1824436.6</v>
      </c>
      <c r="K89" s="30">
        <v>846</v>
      </c>
      <c r="L89" s="31">
        <v>107</v>
      </c>
      <c r="M89" s="32">
        <v>150007.79999999999</v>
      </c>
      <c r="N89" s="33">
        <v>70</v>
      </c>
      <c r="O89" s="34">
        <f>RANK(N89,N$5:N$147,0)</f>
        <v>135</v>
      </c>
      <c r="P89" s="29">
        <v>1457687.96</v>
      </c>
      <c r="Q89" s="30">
        <v>676</v>
      </c>
      <c r="R89" s="31">
        <v>59</v>
      </c>
      <c r="S89" s="32">
        <v>1345446.85</v>
      </c>
      <c r="T89" s="33">
        <v>624</v>
      </c>
      <c r="U89" s="34">
        <v>52</v>
      </c>
      <c r="V89" s="29">
        <v>520519.37</v>
      </c>
      <c r="W89" s="35">
        <v>241</v>
      </c>
      <c r="X89" s="31">
        <v>64</v>
      </c>
      <c r="Y89" s="32">
        <v>557429.88</v>
      </c>
      <c r="Z89" s="36">
        <v>259</v>
      </c>
      <c r="AA89" s="34">
        <v>109</v>
      </c>
      <c r="AB89" s="29">
        <v>913628.6</v>
      </c>
      <c r="AC89" s="30">
        <v>424</v>
      </c>
      <c r="AD89" s="31">
        <v>66</v>
      </c>
      <c r="AE89" s="37">
        <v>22250360.330000006</v>
      </c>
      <c r="AF89" s="38">
        <v>10320</v>
      </c>
      <c r="AG89" s="39">
        <v>127</v>
      </c>
    </row>
    <row r="90" spans="1:33" x14ac:dyDescent="0.25">
      <c r="A90" s="20" t="s">
        <v>187</v>
      </c>
      <c r="B90" s="21" t="s">
        <v>188</v>
      </c>
      <c r="C90" s="22">
        <v>8681.5499999999993</v>
      </c>
      <c r="D90" s="29">
        <v>48417067.039999999</v>
      </c>
      <c r="E90" s="24">
        <v>5577</v>
      </c>
      <c r="F90" s="25">
        <f>_xlfn.RANK.EQ(E90,E$5:E$147)</f>
        <v>98</v>
      </c>
      <c r="G90" s="32">
        <v>15458716.18</v>
      </c>
      <c r="H90" s="33">
        <v>1781</v>
      </c>
      <c r="I90" s="34">
        <v>69</v>
      </c>
      <c r="J90" s="29">
        <v>15389423.48</v>
      </c>
      <c r="K90" s="30">
        <v>1773</v>
      </c>
      <c r="L90" s="31">
        <v>1</v>
      </c>
      <c r="M90" s="32">
        <v>6301281.1699999999</v>
      </c>
      <c r="N90" s="33">
        <v>726</v>
      </c>
      <c r="O90" s="34">
        <f>RANK(N90,N$5:N$147,0)</f>
        <v>39</v>
      </c>
      <c r="P90" s="29">
        <v>5697561.2599999998</v>
      </c>
      <c r="Q90" s="30">
        <v>656</v>
      </c>
      <c r="R90" s="31">
        <v>66</v>
      </c>
      <c r="S90" s="32">
        <v>4909926.2</v>
      </c>
      <c r="T90" s="33">
        <v>566</v>
      </c>
      <c r="U90" s="34">
        <v>70</v>
      </c>
      <c r="V90" s="29">
        <v>12415198.23</v>
      </c>
      <c r="W90" s="35">
        <v>1430</v>
      </c>
      <c r="X90" s="31">
        <v>15</v>
      </c>
      <c r="Y90" s="32">
        <v>2358743.42</v>
      </c>
      <c r="Z90" s="36">
        <v>272</v>
      </c>
      <c r="AA90" s="34">
        <v>107</v>
      </c>
      <c r="AB90" s="29">
        <v>5780111.8799999999</v>
      </c>
      <c r="AC90" s="30">
        <v>666</v>
      </c>
      <c r="AD90" s="31">
        <v>18</v>
      </c>
      <c r="AE90" s="37">
        <v>116733703.86000001</v>
      </c>
      <c r="AF90" s="38">
        <v>13446</v>
      </c>
      <c r="AG90" s="39">
        <v>32</v>
      </c>
    </row>
    <row r="91" spans="1:33" x14ac:dyDescent="0.25">
      <c r="A91" s="20" t="s">
        <v>189</v>
      </c>
      <c r="B91" s="21" t="s">
        <v>190</v>
      </c>
      <c r="C91" s="22">
        <v>601.75</v>
      </c>
      <c r="D91" s="29">
        <v>3627827.58</v>
      </c>
      <c r="E91" s="24">
        <v>6029</v>
      </c>
      <c r="F91" s="25">
        <f>_xlfn.RANK.EQ(E91,E$5:E$147)</f>
        <v>50</v>
      </c>
      <c r="G91" s="32">
        <v>1151292.54</v>
      </c>
      <c r="H91" s="33">
        <v>1913</v>
      </c>
      <c r="I91" s="34">
        <v>50</v>
      </c>
      <c r="J91" s="29">
        <v>724714.65</v>
      </c>
      <c r="K91" s="30">
        <v>1204</v>
      </c>
      <c r="L91" s="31">
        <v>32</v>
      </c>
      <c r="M91" s="32">
        <v>217096.28</v>
      </c>
      <c r="N91" s="33">
        <v>361</v>
      </c>
      <c r="O91" s="34">
        <f>RANK(N91,N$5:N$147,0)</f>
        <v>112</v>
      </c>
      <c r="P91" s="29">
        <v>547493.93000000005</v>
      </c>
      <c r="Q91" s="30">
        <v>910</v>
      </c>
      <c r="R91" s="31">
        <v>10</v>
      </c>
      <c r="S91" s="32">
        <v>567569.64</v>
      </c>
      <c r="T91" s="33">
        <v>943</v>
      </c>
      <c r="U91" s="34">
        <v>19</v>
      </c>
      <c r="V91" s="40"/>
      <c r="W91" s="35">
        <v>0</v>
      </c>
      <c r="X91" s="31">
        <v>126</v>
      </c>
      <c r="Y91" s="32">
        <v>146021.95000000001</v>
      </c>
      <c r="Z91" s="36">
        <v>243</v>
      </c>
      <c r="AA91" s="34">
        <v>114</v>
      </c>
      <c r="AB91" s="29">
        <v>240415.26</v>
      </c>
      <c r="AC91" s="30">
        <v>400</v>
      </c>
      <c r="AD91" s="31">
        <v>76</v>
      </c>
      <c r="AE91" s="37">
        <v>7228510.8300000001</v>
      </c>
      <c r="AF91" s="38">
        <v>12012</v>
      </c>
      <c r="AG91" s="39">
        <v>71</v>
      </c>
    </row>
    <row r="92" spans="1:33" x14ac:dyDescent="0.25">
      <c r="A92" s="20" t="s">
        <v>191</v>
      </c>
      <c r="B92" s="21" t="s">
        <v>192</v>
      </c>
      <c r="C92" s="22">
        <v>6758.9</v>
      </c>
      <c r="D92" s="29">
        <v>34962563.719999999</v>
      </c>
      <c r="E92" s="24">
        <v>5173</v>
      </c>
      <c r="F92" s="25">
        <f>_xlfn.RANK.EQ(E92,E$5:E$147)</f>
        <v>131</v>
      </c>
      <c r="G92" s="32">
        <v>11785770.720000001</v>
      </c>
      <c r="H92" s="33">
        <v>1744</v>
      </c>
      <c r="I92" s="34">
        <v>75</v>
      </c>
      <c r="J92" s="29">
        <v>6198534.0700000003</v>
      </c>
      <c r="K92" s="30">
        <v>917</v>
      </c>
      <c r="L92" s="31">
        <v>98</v>
      </c>
      <c r="M92" s="32">
        <v>4513185.42</v>
      </c>
      <c r="N92" s="33">
        <v>668</v>
      </c>
      <c r="O92" s="34">
        <f>RANK(N92,N$5:N$147,0)</f>
        <v>56</v>
      </c>
      <c r="P92" s="29">
        <v>2688749.01</v>
      </c>
      <c r="Q92" s="30">
        <v>398</v>
      </c>
      <c r="R92" s="31">
        <v>125</v>
      </c>
      <c r="S92" s="32">
        <v>3395208.82</v>
      </c>
      <c r="T92" s="33">
        <v>502</v>
      </c>
      <c r="U92" s="34">
        <v>88</v>
      </c>
      <c r="V92" s="29">
        <v>2078683.75</v>
      </c>
      <c r="W92" s="35">
        <v>308</v>
      </c>
      <c r="X92" s="31">
        <v>52</v>
      </c>
      <c r="Y92" s="32">
        <v>5507256.0499999998</v>
      </c>
      <c r="Z92" s="36">
        <v>815</v>
      </c>
      <c r="AA92" s="34">
        <v>37</v>
      </c>
      <c r="AB92" s="29">
        <v>2762025.69</v>
      </c>
      <c r="AC92" s="30">
        <v>409</v>
      </c>
      <c r="AD92" s="31">
        <v>72</v>
      </c>
      <c r="AE92" s="37">
        <v>73897281.25</v>
      </c>
      <c r="AF92" s="38">
        <v>10933</v>
      </c>
      <c r="AG92" s="39">
        <v>115</v>
      </c>
    </row>
    <row r="93" spans="1:33" x14ac:dyDescent="0.25">
      <c r="A93" s="20" t="s">
        <v>193</v>
      </c>
      <c r="B93" s="21" t="s">
        <v>194</v>
      </c>
      <c r="C93" s="22">
        <v>5640.05</v>
      </c>
      <c r="D93" s="29">
        <v>15526309.5</v>
      </c>
      <c r="E93" s="24">
        <v>2753</v>
      </c>
      <c r="F93" s="25">
        <f>_xlfn.RANK.EQ(E93,E$5:E$147)</f>
        <v>143</v>
      </c>
      <c r="G93" s="32">
        <v>4639913.9000000004</v>
      </c>
      <c r="H93" s="33">
        <v>823</v>
      </c>
      <c r="I93" s="34">
        <v>143</v>
      </c>
      <c r="J93" s="29">
        <v>2962767.79</v>
      </c>
      <c r="K93" s="30">
        <v>525</v>
      </c>
      <c r="L93" s="31">
        <v>141</v>
      </c>
      <c r="M93" s="32">
        <v>920730.78</v>
      </c>
      <c r="N93" s="33">
        <v>163</v>
      </c>
      <c r="O93" s="34">
        <f>RANK(N93,N$5:N$147,0)</f>
        <v>127</v>
      </c>
      <c r="P93" s="29">
        <v>1989716.1</v>
      </c>
      <c r="Q93" s="30">
        <v>353</v>
      </c>
      <c r="R93" s="31">
        <v>132</v>
      </c>
      <c r="S93" s="32">
        <v>2082076.2</v>
      </c>
      <c r="T93" s="33">
        <v>369</v>
      </c>
      <c r="U93" s="34">
        <v>121</v>
      </c>
      <c r="V93" s="29">
        <v>2268451.7799999998</v>
      </c>
      <c r="W93" s="35">
        <v>402</v>
      </c>
      <c r="X93" s="31">
        <v>42</v>
      </c>
      <c r="Y93" s="32">
        <v>281507.58</v>
      </c>
      <c r="Z93" s="36">
        <v>50</v>
      </c>
      <c r="AA93" s="34">
        <v>137</v>
      </c>
      <c r="AB93" s="29">
        <v>15952396.109999999</v>
      </c>
      <c r="AC93" s="30">
        <v>2828</v>
      </c>
      <c r="AD93" s="31">
        <v>1</v>
      </c>
      <c r="AE93" s="37">
        <v>46626765.739999995</v>
      </c>
      <c r="AF93" s="38">
        <v>8267</v>
      </c>
      <c r="AG93" s="39">
        <v>142</v>
      </c>
    </row>
    <row r="94" spans="1:33" x14ac:dyDescent="0.25">
      <c r="A94" s="20" t="s">
        <v>195</v>
      </c>
      <c r="B94" s="21" t="s">
        <v>196</v>
      </c>
      <c r="C94" s="22">
        <v>1634.5</v>
      </c>
      <c r="D94" s="29">
        <v>8813930.8599999994</v>
      </c>
      <c r="E94" s="24">
        <v>5392</v>
      </c>
      <c r="F94" s="25">
        <f>_xlfn.RANK.EQ(E94,E$5:E$147)</f>
        <v>119</v>
      </c>
      <c r="G94" s="32">
        <v>3247151.16</v>
      </c>
      <c r="H94" s="33">
        <v>1987</v>
      </c>
      <c r="I94" s="34">
        <v>33</v>
      </c>
      <c r="J94" s="29">
        <v>2633549.7400000002</v>
      </c>
      <c r="K94" s="30">
        <v>1611</v>
      </c>
      <c r="L94" s="31">
        <v>5</v>
      </c>
      <c r="M94" s="32">
        <v>571608.17000000004</v>
      </c>
      <c r="N94" s="33">
        <v>350</v>
      </c>
      <c r="O94" s="34">
        <f>RANK(N94,N$5:N$147,0)</f>
        <v>117</v>
      </c>
      <c r="P94" s="29">
        <v>1418613.62</v>
      </c>
      <c r="Q94" s="30">
        <v>868</v>
      </c>
      <c r="R94" s="31">
        <v>19</v>
      </c>
      <c r="S94" s="32">
        <v>1225427.92</v>
      </c>
      <c r="T94" s="33">
        <v>750</v>
      </c>
      <c r="U94" s="34">
        <v>36</v>
      </c>
      <c r="V94" s="29">
        <v>62500</v>
      </c>
      <c r="W94" s="35">
        <v>38</v>
      </c>
      <c r="X94" s="31">
        <v>113</v>
      </c>
      <c r="Y94" s="32">
        <v>327236.92</v>
      </c>
      <c r="Z94" s="36">
        <v>200</v>
      </c>
      <c r="AA94" s="34">
        <v>122</v>
      </c>
      <c r="AB94" s="29">
        <v>1010793.94</v>
      </c>
      <c r="AC94" s="30">
        <v>618</v>
      </c>
      <c r="AD94" s="31">
        <v>24</v>
      </c>
      <c r="AE94" s="37">
        <v>19316323.330000002</v>
      </c>
      <c r="AF94" s="38">
        <v>11818</v>
      </c>
      <c r="AG94" s="39">
        <v>77</v>
      </c>
    </row>
    <row r="95" spans="1:33" x14ac:dyDescent="0.25">
      <c r="A95" s="20" t="s">
        <v>197</v>
      </c>
      <c r="B95" s="21" t="s">
        <v>198</v>
      </c>
      <c r="C95" s="22">
        <v>4465.1499999999996</v>
      </c>
      <c r="D95" s="29">
        <v>29498811.489999998</v>
      </c>
      <c r="E95" s="24">
        <v>6606</v>
      </c>
      <c r="F95" s="25">
        <f>_xlfn.RANK.EQ(E95,E$5:E$147)</f>
        <v>10</v>
      </c>
      <c r="G95" s="32">
        <v>10102614.6</v>
      </c>
      <c r="H95" s="33">
        <v>2263</v>
      </c>
      <c r="I95" s="34">
        <v>16</v>
      </c>
      <c r="J95" s="29">
        <v>5466509.71</v>
      </c>
      <c r="K95" s="30">
        <v>1224</v>
      </c>
      <c r="L95" s="31">
        <v>28</v>
      </c>
      <c r="M95" s="32">
        <v>1781193.25</v>
      </c>
      <c r="N95" s="33">
        <v>399</v>
      </c>
      <c r="O95" s="34">
        <f>RANK(N95,N$5:N$147,0)</f>
        <v>106</v>
      </c>
      <c r="P95" s="29">
        <v>2633180.58</v>
      </c>
      <c r="Q95" s="30">
        <v>590</v>
      </c>
      <c r="R95" s="31">
        <v>89</v>
      </c>
      <c r="S95" s="32">
        <v>1626871.92</v>
      </c>
      <c r="T95" s="33">
        <v>364</v>
      </c>
      <c r="U95" s="34">
        <v>124</v>
      </c>
      <c r="V95" s="29">
        <v>2593873.34</v>
      </c>
      <c r="W95" s="35">
        <v>581</v>
      </c>
      <c r="X95" s="31">
        <v>32</v>
      </c>
      <c r="Y95" s="32">
        <v>3983012.12</v>
      </c>
      <c r="Z95" s="36">
        <v>892</v>
      </c>
      <c r="AA95" s="34">
        <v>33</v>
      </c>
      <c r="AB95" s="29">
        <v>2099667.9</v>
      </c>
      <c r="AC95" s="30">
        <v>470</v>
      </c>
      <c r="AD95" s="31">
        <v>56</v>
      </c>
      <c r="AE95" s="37">
        <v>59792350.909999996</v>
      </c>
      <c r="AF95" s="38">
        <v>13391</v>
      </c>
      <c r="AG95" s="39">
        <v>33</v>
      </c>
    </row>
    <row r="96" spans="1:33" x14ac:dyDescent="0.25">
      <c r="A96" s="20" t="s">
        <v>199</v>
      </c>
      <c r="B96" s="21" t="s">
        <v>200</v>
      </c>
      <c r="C96" s="22">
        <v>3254.05</v>
      </c>
      <c r="D96" s="29">
        <v>18203204.210000001</v>
      </c>
      <c r="E96" s="24">
        <v>5594</v>
      </c>
      <c r="F96" s="25">
        <f>_xlfn.RANK.EQ(E96,E$5:E$147)</f>
        <v>96</v>
      </c>
      <c r="G96" s="32">
        <v>3959064.57</v>
      </c>
      <c r="H96" s="33">
        <v>1217</v>
      </c>
      <c r="I96" s="34">
        <v>137</v>
      </c>
      <c r="J96" s="29">
        <v>3370639.14</v>
      </c>
      <c r="K96" s="30">
        <v>1036</v>
      </c>
      <c r="L96" s="31">
        <v>61</v>
      </c>
      <c r="M96" s="32">
        <v>2069121.63</v>
      </c>
      <c r="N96" s="33">
        <v>636</v>
      </c>
      <c r="O96" s="34">
        <f>RANK(N96,N$5:N$147,0)</f>
        <v>61</v>
      </c>
      <c r="P96" s="29">
        <v>2473226.31</v>
      </c>
      <c r="Q96" s="30">
        <v>760</v>
      </c>
      <c r="R96" s="31">
        <v>39</v>
      </c>
      <c r="S96" s="32">
        <v>1330136.6599999999</v>
      </c>
      <c r="T96" s="33">
        <v>409</v>
      </c>
      <c r="U96" s="34">
        <v>108</v>
      </c>
      <c r="V96" s="29">
        <v>302969.64</v>
      </c>
      <c r="W96" s="35">
        <v>93</v>
      </c>
      <c r="X96" s="31">
        <v>97</v>
      </c>
      <c r="Y96" s="32">
        <v>618772.88</v>
      </c>
      <c r="Z96" s="36">
        <v>190</v>
      </c>
      <c r="AA96" s="34">
        <v>123</v>
      </c>
      <c r="AB96" s="29">
        <v>1132481.53</v>
      </c>
      <c r="AC96" s="30">
        <v>348</v>
      </c>
      <c r="AD96" s="31">
        <v>91</v>
      </c>
      <c r="AE96" s="37">
        <v>33465306.57</v>
      </c>
      <c r="AF96" s="38">
        <v>10284</v>
      </c>
      <c r="AG96" s="39">
        <v>128</v>
      </c>
    </row>
    <row r="97" spans="1:33" x14ac:dyDescent="0.25">
      <c r="A97" s="20" t="s">
        <v>201</v>
      </c>
      <c r="B97" s="21" t="s">
        <v>202</v>
      </c>
      <c r="C97" s="22">
        <v>5053.2</v>
      </c>
      <c r="D97" s="29">
        <v>30941324.620000001</v>
      </c>
      <c r="E97" s="24">
        <v>6123</v>
      </c>
      <c r="F97" s="25">
        <f>_xlfn.RANK.EQ(E97,E$5:E$147)</f>
        <v>43</v>
      </c>
      <c r="G97" s="32">
        <v>10060750.32</v>
      </c>
      <c r="H97" s="33">
        <v>1991</v>
      </c>
      <c r="I97" s="34">
        <v>32</v>
      </c>
      <c r="J97" s="29">
        <v>4919270.45</v>
      </c>
      <c r="K97" s="30">
        <v>973</v>
      </c>
      <c r="L97" s="31">
        <v>76</v>
      </c>
      <c r="M97" s="32">
        <v>873741.65</v>
      </c>
      <c r="N97" s="33">
        <v>173</v>
      </c>
      <c r="O97" s="34">
        <f>RANK(N97,N$5:N$147,0)</f>
        <v>126</v>
      </c>
      <c r="P97" s="29">
        <v>3736863.51</v>
      </c>
      <c r="Q97" s="30">
        <v>740</v>
      </c>
      <c r="R97" s="31">
        <v>45</v>
      </c>
      <c r="S97" s="32">
        <v>2116836.1</v>
      </c>
      <c r="T97" s="33">
        <v>419</v>
      </c>
      <c r="U97" s="34">
        <v>105</v>
      </c>
      <c r="V97" s="29">
        <v>386324.33</v>
      </c>
      <c r="W97" s="35">
        <v>76</v>
      </c>
      <c r="X97" s="31">
        <v>104</v>
      </c>
      <c r="Y97" s="32">
        <v>2523410.48</v>
      </c>
      <c r="Z97" s="36">
        <v>499</v>
      </c>
      <c r="AA97" s="34">
        <v>62</v>
      </c>
      <c r="AB97" s="29">
        <v>1993162.17</v>
      </c>
      <c r="AC97" s="30">
        <v>394</v>
      </c>
      <c r="AD97" s="31">
        <v>78</v>
      </c>
      <c r="AE97" s="37">
        <v>57557849.629999995</v>
      </c>
      <c r="AF97" s="38">
        <v>11390</v>
      </c>
      <c r="AG97" s="39">
        <v>92</v>
      </c>
    </row>
    <row r="98" spans="1:33" x14ac:dyDescent="0.25">
      <c r="A98" s="20" t="s">
        <v>203</v>
      </c>
      <c r="B98" s="21" t="s">
        <v>204</v>
      </c>
      <c r="C98" s="22">
        <v>1254.8</v>
      </c>
      <c r="D98" s="29">
        <v>8218739.9000000004</v>
      </c>
      <c r="E98" s="24">
        <v>6550</v>
      </c>
      <c r="F98" s="25">
        <f>_xlfn.RANK.EQ(E98,E$5:E$147)</f>
        <v>15</v>
      </c>
      <c r="G98" s="32">
        <v>1832709.26</v>
      </c>
      <c r="H98" s="33">
        <v>1461</v>
      </c>
      <c r="I98" s="34">
        <v>116</v>
      </c>
      <c r="J98" s="29">
        <v>1169872.06</v>
      </c>
      <c r="K98" s="30">
        <v>932</v>
      </c>
      <c r="L98" s="31">
        <v>91</v>
      </c>
      <c r="M98" s="32">
        <v>609171.72</v>
      </c>
      <c r="N98" s="33">
        <v>485</v>
      </c>
      <c r="O98" s="34">
        <f>RANK(N98,N$5:N$147,0)</f>
        <v>90</v>
      </c>
      <c r="P98" s="29">
        <v>581512.44999999995</v>
      </c>
      <c r="Q98" s="30">
        <v>463</v>
      </c>
      <c r="R98" s="31">
        <v>118</v>
      </c>
      <c r="S98" s="32">
        <v>877934.05</v>
      </c>
      <c r="T98" s="33">
        <v>700</v>
      </c>
      <c r="U98" s="34">
        <v>40</v>
      </c>
      <c r="V98" s="29">
        <v>2870133.22</v>
      </c>
      <c r="W98" s="35">
        <v>2287</v>
      </c>
      <c r="X98" s="31">
        <v>6</v>
      </c>
      <c r="Y98" s="32">
        <v>595223.01</v>
      </c>
      <c r="Z98" s="36">
        <v>474</v>
      </c>
      <c r="AA98" s="34">
        <v>67</v>
      </c>
      <c r="AB98" s="29">
        <v>263788.68</v>
      </c>
      <c r="AC98" s="30">
        <v>210</v>
      </c>
      <c r="AD98" s="31">
        <v>136</v>
      </c>
      <c r="AE98" s="37">
        <v>17025649.350000001</v>
      </c>
      <c r="AF98" s="38">
        <v>13568</v>
      </c>
      <c r="AG98" s="39">
        <v>29</v>
      </c>
    </row>
    <row r="99" spans="1:33" x14ac:dyDescent="0.25">
      <c r="A99" s="20" t="s">
        <v>205</v>
      </c>
      <c r="B99" s="21" t="s">
        <v>206</v>
      </c>
      <c r="C99" s="22">
        <v>2157.85</v>
      </c>
      <c r="D99" s="29">
        <v>12027991.52</v>
      </c>
      <c r="E99" s="24">
        <v>5574</v>
      </c>
      <c r="F99" s="25">
        <f>_xlfn.RANK.EQ(E99,E$5:E$147)</f>
        <v>99</v>
      </c>
      <c r="G99" s="32">
        <v>3672761.76</v>
      </c>
      <c r="H99" s="33">
        <v>1702</v>
      </c>
      <c r="I99" s="34">
        <v>82</v>
      </c>
      <c r="J99" s="29">
        <v>1950355.12</v>
      </c>
      <c r="K99" s="30">
        <v>904</v>
      </c>
      <c r="L99" s="31">
        <v>99</v>
      </c>
      <c r="M99" s="32">
        <v>949832.91</v>
      </c>
      <c r="N99" s="33">
        <v>440</v>
      </c>
      <c r="O99" s="34">
        <f>RANK(N99,N$5:N$147,0)</f>
        <v>95</v>
      </c>
      <c r="P99" s="29">
        <v>891668.43</v>
      </c>
      <c r="Q99" s="30">
        <v>413</v>
      </c>
      <c r="R99" s="31">
        <v>122</v>
      </c>
      <c r="S99" s="32">
        <v>2236015.98</v>
      </c>
      <c r="T99" s="33">
        <v>1036</v>
      </c>
      <c r="U99" s="34">
        <v>11</v>
      </c>
      <c r="V99" s="29">
        <v>590930</v>
      </c>
      <c r="W99" s="35">
        <v>274</v>
      </c>
      <c r="X99" s="31">
        <v>57</v>
      </c>
      <c r="Y99" s="32">
        <v>1385225.85</v>
      </c>
      <c r="Z99" s="36">
        <v>642</v>
      </c>
      <c r="AA99" s="34">
        <v>47</v>
      </c>
      <c r="AB99" s="29">
        <v>631281</v>
      </c>
      <c r="AC99" s="30">
        <v>293</v>
      </c>
      <c r="AD99" s="31">
        <v>117</v>
      </c>
      <c r="AE99" s="37">
        <v>24341735.57</v>
      </c>
      <c r="AF99" s="38">
        <v>11281</v>
      </c>
      <c r="AG99" s="39">
        <v>96</v>
      </c>
    </row>
    <row r="100" spans="1:33" x14ac:dyDescent="0.25">
      <c r="A100" s="20" t="s">
        <v>207</v>
      </c>
      <c r="B100" s="21" t="s">
        <v>208</v>
      </c>
      <c r="C100" s="22">
        <v>1804.95</v>
      </c>
      <c r="D100" s="29">
        <v>10852933.23</v>
      </c>
      <c r="E100" s="24">
        <v>6013</v>
      </c>
      <c r="F100" s="25">
        <f>_xlfn.RANK.EQ(E100,E$5:E$147)</f>
        <v>52</v>
      </c>
      <c r="G100" s="32">
        <v>3393397.34</v>
      </c>
      <c r="H100" s="33">
        <v>1880</v>
      </c>
      <c r="I100" s="34">
        <v>54</v>
      </c>
      <c r="J100" s="29">
        <v>2425038.81</v>
      </c>
      <c r="K100" s="30">
        <v>1344</v>
      </c>
      <c r="L100" s="31">
        <v>17</v>
      </c>
      <c r="M100" s="32">
        <v>1073303.94</v>
      </c>
      <c r="N100" s="33">
        <v>595</v>
      </c>
      <c r="O100" s="34">
        <f>RANK(N100,N$5:N$147,0)</f>
        <v>73</v>
      </c>
      <c r="P100" s="29">
        <v>1186095.3600000001</v>
      </c>
      <c r="Q100" s="30">
        <v>657</v>
      </c>
      <c r="R100" s="31">
        <v>65</v>
      </c>
      <c r="S100" s="32">
        <v>1033058.07</v>
      </c>
      <c r="T100" s="33">
        <v>572</v>
      </c>
      <c r="U100" s="34">
        <v>65</v>
      </c>
      <c r="V100" s="29">
        <v>457263.99</v>
      </c>
      <c r="W100" s="35">
        <v>253</v>
      </c>
      <c r="X100" s="31">
        <v>62</v>
      </c>
      <c r="Y100" s="32">
        <v>741627.27</v>
      </c>
      <c r="Z100" s="36">
        <v>411</v>
      </c>
      <c r="AA100" s="34">
        <v>81</v>
      </c>
      <c r="AB100" s="29">
        <v>802967.38</v>
      </c>
      <c r="AC100" s="30">
        <v>445</v>
      </c>
      <c r="AD100" s="31">
        <v>62</v>
      </c>
      <c r="AE100" s="37">
        <v>21971750.389999997</v>
      </c>
      <c r="AF100" s="38">
        <v>12173</v>
      </c>
      <c r="AG100" s="39">
        <v>61</v>
      </c>
    </row>
    <row r="101" spans="1:33" x14ac:dyDescent="0.25">
      <c r="A101" s="20" t="s">
        <v>209</v>
      </c>
      <c r="B101" s="21" t="s">
        <v>210</v>
      </c>
      <c r="C101" s="22">
        <v>1581</v>
      </c>
      <c r="D101" s="29">
        <v>10341638.74</v>
      </c>
      <c r="E101" s="24">
        <v>6541</v>
      </c>
      <c r="F101" s="25">
        <f>_xlfn.RANK.EQ(E101,E$5:E$147)</f>
        <v>16</v>
      </c>
      <c r="G101" s="32">
        <v>2699976.77</v>
      </c>
      <c r="H101" s="33">
        <v>1708</v>
      </c>
      <c r="I101" s="34">
        <v>81</v>
      </c>
      <c r="J101" s="29">
        <v>1740422.32</v>
      </c>
      <c r="K101" s="30">
        <v>1101</v>
      </c>
      <c r="L101" s="31">
        <v>47</v>
      </c>
      <c r="M101" s="32">
        <v>345351.56</v>
      </c>
      <c r="N101" s="33">
        <v>218</v>
      </c>
      <c r="O101" s="34">
        <f>RANK(N101,N$5:N$147,0)</f>
        <v>124</v>
      </c>
      <c r="P101" s="29">
        <v>1143478.8600000001</v>
      </c>
      <c r="Q101" s="30">
        <v>723</v>
      </c>
      <c r="R101" s="31">
        <v>50</v>
      </c>
      <c r="S101" s="32">
        <v>978490.73</v>
      </c>
      <c r="T101" s="33">
        <v>619</v>
      </c>
      <c r="U101" s="34">
        <v>55</v>
      </c>
      <c r="V101" s="29">
        <v>50005.74</v>
      </c>
      <c r="W101" s="35">
        <v>32</v>
      </c>
      <c r="X101" s="31">
        <v>115</v>
      </c>
      <c r="Y101" s="32">
        <v>9806417.8599999994</v>
      </c>
      <c r="Z101" s="36">
        <v>6203</v>
      </c>
      <c r="AA101" s="34">
        <v>4</v>
      </c>
      <c r="AB101" s="29">
        <v>905792.67</v>
      </c>
      <c r="AC101" s="30">
        <v>573</v>
      </c>
      <c r="AD101" s="31">
        <v>34</v>
      </c>
      <c r="AE101" s="37">
        <v>28018132.25</v>
      </c>
      <c r="AF101" s="38">
        <v>17722</v>
      </c>
      <c r="AG101" s="39">
        <v>6</v>
      </c>
    </row>
    <row r="102" spans="1:33" x14ac:dyDescent="0.25">
      <c r="A102" s="20" t="s">
        <v>211</v>
      </c>
      <c r="B102" s="21" t="s">
        <v>212</v>
      </c>
      <c r="C102" s="22">
        <v>3397.55</v>
      </c>
      <c r="D102" s="29">
        <v>19474699.73</v>
      </c>
      <c r="E102" s="24">
        <v>5732</v>
      </c>
      <c r="F102" s="25">
        <f>_xlfn.RANK.EQ(E102,E$5:E$147)</f>
        <v>85</v>
      </c>
      <c r="G102" s="32">
        <v>7171378.0599999996</v>
      </c>
      <c r="H102" s="33">
        <v>2111</v>
      </c>
      <c r="I102" s="34">
        <v>25</v>
      </c>
      <c r="J102" s="29">
        <v>3123097.02</v>
      </c>
      <c r="K102" s="30">
        <v>919</v>
      </c>
      <c r="L102" s="31">
        <v>96</v>
      </c>
      <c r="M102" s="32">
        <v>1191692.1200000001</v>
      </c>
      <c r="N102" s="33">
        <v>351</v>
      </c>
      <c r="O102" s="34">
        <f>RANK(N102,N$5:N$147,0)</f>
        <v>116</v>
      </c>
      <c r="P102" s="29">
        <v>1711025.79</v>
      </c>
      <c r="Q102" s="30">
        <v>504</v>
      </c>
      <c r="R102" s="31">
        <v>111</v>
      </c>
      <c r="S102" s="32">
        <v>1941491.93</v>
      </c>
      <c r="T102" s="33">
        <v>571</v>
      </c>
      <c r="U102" s="34">
        <v>67</v>
      </c>
      <c r="V102" s="29">
        <v>19497.16</v>
      </c>
      <c r="W102" s="35">
        <v>6</v>
      </c>
      <c r="X102" s="31">
        <v>125</v>
      </c>
      <c r="Y102" s="32">
        <v>1108649.22</v>
      </c>
      <c r="Z102" s="36">
        <v>326</v>
      </c>
      <c r="AA102" s="34">
        <v>97</v>
      </c>
      <c r="AB102" s="29">
        <v>1432720.98</v>
      </c>
      <c r="AC102" s="30">
        <v>422</v>
      </c>
      <c r="AD102" s="31">
        <v>67</v>
      </c>
      <c r="AE102" s="37">
        <v>37180069.00999999</v>
      </c>
      <c r="AF102" s="38">
        <v>10943</v>
      </c>
      <c r="AG102" s="39">
        <v>113</v>
      </c>
    </row>
    <row r="103" spans="1:33" x14ac:dyDescent="0.25">
      <c r="A103" s="20" t="s">
        <v>213</v>
      </c>
      <c r="B103" s="21" t="s">
        <v>214</v>
      </c>
      <c r="C103" s="22">
        <v>4199.8999999999996</v>
      </c>
      <c r="D103" s="29">
        <v>33438007.289999999</v>
      </c>
      <c r="E103" s="24">
        <v>7962</v>
      </c>
      <c r="F103" s="25">
        <f>_xlfn.RANK.EQ(E103,E$5:E$147)</f>
        <v>4</v>
      </c>
      <c r="G103" s="32">
        <v>9788698.4900000002</v>
      </c>
      <c r="H103" s="33">
        <v>2331</v>
      </c>
      <c r="I103" s="34">
        <v>13</v>
      </c>
      <c r="J103" s="29">
        <v>6771230.7400000002</v>
      </c>
      <c r="K103" s="30">
        <v>1612</v>
      </c>
      <c r="L103" s="31">
        <v>4</v>
      </c>
      <c r="M103" s="32">
        <v>256787.32</v>
      </c>
      <c r="N103" s="33">
        <v>61</v>
      </c>
      <c r="O103" s="34">
        <f>RANK(N103,N$5:N$147,0)</f>
        <v>138</v>
      </c>
      <c r="P103" s="29">
        <v>1939665.71</v>
      </c>
      <c r="Q103" s="30">
        <v>462</v>
      </c>
      <c r="R103" s="31">
        <v>119</v>
      </c>
      <c r="S103" s="32">
        <v>2522264.11</v>
      </c>
      <c r="T103" s="33">
        <v>601</v>
      </c>
      <c r="U103" s="34">
        <v>57</v>
      </c>
      <c r="V103" s="29">
        <v>29777163.940000001</v>
      </c>
      <c r="W103" s="35">
        <v>7090</v>
      </c>
      <c r="X103" s="31">
        <v>1</v>
      </c>
      <c r="Y103" s="32">
        <v>2606772.2599999998</v>
      </c>
      <c r="Z103" s="36">
        <v>621</v>
      </c>
      <c r="AA103" s="34">
        <v>51</v>
      </c>
      <c r="AB103" s="29">
        <v>1955567.02</v>
      </c>
      <c r="AC103" s="30">
        <v>466</v>
      </c>
      <c r="AD103" s="31">
        <v>57</v>
      </c>
      <c r="AE103" s="37">
        <v>89064122.88000001</v>
      </c>
      <c r="AF103" s="38">
        <v>21206</v>
      </c>
      <c r="AG103" s="39">
        <v>4</v>
      </c>
    </row>
    <row r="104" spans="1:33" x14ac:dyDescent="0.25">
      <c r="A104" s="20" t="s">
        <v>215</v>
      </c>
      <c r="B104" s="21" t="s">
        <v>216</v>
      </c>
      <c r="C104" s="22">
        <v>13865.85</v>
      </c>
      <c r="D104" s="29">
        <v>100572457.52</v>
      </c>
      <c r="E104" s="24">
        <v>7253</v>
      </c>
      <c r="F104" s="25">
        <f>_xlfn.RANK.EQ(E104,E$5:E$147)</f>
        <v>6</v>
      </c>
      <c r="G104" s="32">
        <v>26664464.640000001</v>
      </c>
      <c r="H104" s="33">
        <v>1923</v>
      </c>
      <c r="I104" s="34">
        <v>43</v>
      </c>
      <c r="J104" s="29">
        <v>17073609.25</v>
      </c>
      <c r="K104" s="30">
        <v>1231</v>
      </c>
      <c r="L104" s="31">
        <v>26</v>
      </c>
      <c r="M104" s="32">
        <v>9182415.0099999998</v>
      </c>
      <c r="N104" s="33">
        <v>662</v>
      </c>
      <c r="O104" s="34">
        <f>RANK(N104,N$5:N$147,0)</f>
        <v>58</v>
      </c>
      <c r="P104" s="29">
        <v>4022141.04</v>
      </c>
      <c r="Q104" s="30">
        <v>290</v>
      </c>
      <c r="R104" s="31">
        <v>140</v>
      </c>
      <c r="S104" s="32">
        <v>5186031.66</v>
      </c>
      <c r="T104" s="33">
        <v>374</v>
      </c>
      <c r="U104" s="34">
        <v>116</v>
      </c>
      <c r="V104" s="29">
        <v>7242192.29</v>
      </c>
      <c r="W104" s="35">
        <v>522</v>
      </c>
      <c r="X104" s="31">
        <v>37</v>
      </c>
      <c r="Y104" s="32">
        <v>12943967.560000001</v>
      </c>
      <c r="Z104" s="36">
        <v>934</v>
      </c>
      <c r="AA104" s="34">
        <v>29</v>
      </c>
      <c r="AB104" s="29">
        <v>6845337.5499999998</v>
      </c>
      <c r="AC104" s="30">
        <v>494</v>
      </c>
      <c r="AD104" s="31">
        <v>47</v>
      </c>
      <c r="AE104" s="37">
        <v>189739875.51999998</v>
      </c>
      <c r="AF104" s="38">
        <v>13684</v>
      </c>
      <c r="AG104" s="39">
        <v>28</v>
      </c>
    </row>
    <row r="105" spans="1:33" x14ac:dyDescent="0.25">
      <c r="A105" s="20" t="s">
        <v>217</v>
      </c>
      <c r="B105" s="21" t="s">
        <v>218</v>
      </c>
      <c r="C105" s="22">
        <v>23030.35</v>
      </c>
      <c r="D105" s="29">
        <v>139210057.05000001</v>
      </c>
      <c r="E105" s="24">
        <v>6045</v>
      </c>
      <c r="F105" s="25">
        <f>_xlfn.RANK.EQ(E105,E$5:E$147)</f>
        <v>49</v>
      </c>
      <c r="G105" s="32">
        <v>45985873.43</v>
      </c>
      <c r="H105" s="33">
        <v>1997</v>
      </c>
      <c r="I105" s="34">
        <v>31</v>
      </c>
      <c r="J105" s="29">
        <v>25627520.379999999</v>
      </c>
      <c r="K105" s="30">
        <v>1113</v>
      </c>
      <c r="L105" s="31">
        <v>45</v>
      </c>
      <c r="M105" s="32">
        <v>7137553.2599999998</v>
      </c>
      <c r="N105" s="33">
        <v>310</v>
      </c>
      <c r="O105" s="34">
        <f>RANK(N105,N$5:N$147,0)</f>
        <v>119</v>
      </c>
      <c r="P105" s="29">
        <v>8953498.2899999991</v>
      </c>
      <c r="Q105" s="30">
        <v>389</v>
      </c>
      <c r="R105" s="31">
        <v>126</v>
      </c>
      <c r="S105" s="32">
        <v>8580940.4299999997</v>
      </c>
      <c r="T105" s="33">
        <v>373</v>
      </c>
      <c r="U105" s="34">
        <v>118</v>
      </c>
      <c r="V105" s="29">
        <v>489753.44</v>
      </c>
      <c r="W105" s="35">
        <v>21</v>
      </c>
      <c r="X105" s="31">
        <v>118</v>
      </c>
      <c r="Y105" s="32">
        <v>32583613.800000001</v>
      </c>
      <c r="Z105" s="36">
        <v>1415</v>
      </c>
      <c r="AA105" s="34">
        <v>18</v>
      </c>
      <c r="AB105" s="29">
        <v>11031640.609999999</v>
      </c>
      <c r="AC105" s="30">
        <v>479</v>
      </c>
      <c r="AD105" s="31">
        <v>53</v>
      </c>
      <c r="AE105" s="37">
        <v>279606544.69</v>
      </c>
      <c r="AF105" s="38">
        <v>12141</v>
      </c>
      <c r="AG105" s="39">
        <v>63</v>
      </c>
    </row>
    <row r="106" spans="1:33" x14ac:dyDescent="0.25">
      <c r="A106" s="20" t="s">
        <v>219</v>
      </c>
      <c r="B106" s="21" t="s">
        <v>220</v>
      </c>
      <c r="C106" s="22">
        <v>1610.8</v>
      </c>
      <c r="D106" s="29">
        <v>9269743.7699999996</v>
      </c>
      <c r="E106" s="24">
        <v>5755</v>
      </c>
      <c r="F106" s="25">
        <f>_xlfn.RANK.EQ(E106,E$5:E$147)</f>
        <v>81</v>
      </c>
      <c r="G106" s="32">
        <v>2613631.84</v>
      </c>
      <c r="H106" s="33">
        <v>1623</v>
      </c>
      <c r="I106" s="34">
        <v>98</v>
      </c>
      <c r="J106" s="29">
        <v>1020212.2</v>
      </c>
      <c r="K106" s="30">
        <v>633</v>
      </c>
      <c r="L106" s="31">
        <v>138</v>
      </c>
      <c r="M106" s="32">
        <v>638307.76</v>
      </c>
      <c r="N106" s="33">
        <v>396</v>
      </c>
      <c r="O106" s="34">
        <f>RANK(N106,N$5:N$147,0)</f>
        <v>107</v>
      </c>
      <c r="P106" s="29">
        <v>1048442.86</v>
      </c>
      <c r="Q106" s="30">
        <v>651</v>
      </c>
      <c r="R106" s="31">
        <v>67</v>
      </c>
      <c r="S106" s="32">
        <v>601761.03</v>
      </c>
      <c r="T106" s="33">
        <v>374</v>
      </c>
      <c r="U106" s="34">
        <v>116</v>
      </c>
      <c r="V106" s="29">
        <v>14695</v>
      </c>
      <c r="W106" s="35">
        <v>9</v>
      </c>
      <c r="X106" s="31">
        <v>123</v>
      </c>
      <c r="Y106" s="32">
        <v>615464.6</v>
      </c>
      <c r="Z106" s="36">
        <v>382</v>
      </c>
      <c r="AA106" s="34">
        <v>87</v>
      </c>
      <c r="AB106" s="29">
        <v>515936.91</v>
      </c>
      <c r="AC106" s="30">
        <v>320</v>
      </c>
      <c r="AD106" s="31">
        <v>100</v>
      </c>
      <c r="AE106" s="37">
        <v>16344031.969999997</v>
      </c>
      <c r="AF106" s="38">
        <v>10147</v>
      </c>
      <c r="AG106" s="39">
        <v>131</v>
      </c>
    </row>
    <row r="107" spans="1:33" x14ac:dyDescent="0.25">
      <c r="A107" s="20" t="s">
        <v>221</v>
      </c>
      <c r="B107" s="21" t="s">
        <v>222</v>
      </c>
      <c r="C107" s="22">
        <v>2658.95</v>
      </c>
      <c r="D107" s="29">
        <v>16313823.07</v>
      </c>
      <c r="E107" s="24">
        <v>6135</v>
      </c>
      <c r="F107" s="25">
        <f>_xlfn.RANK.EQ(E107,E$5:E$147)</f>
        <v>41</v>
      </c>
      <c r="G107" s="32">
        <v>4457078.5599999996</v>
      </c>
      <c r="H107" s="33">
        <v>1676</v>
      </c>
      <c r="I107" s="34">
        <v>89</v>
      </c>
      <c r="J107" s="29">
        <v>2812614.13</v>
      </c>
      <c r="K107" s="30">
        <v>1058</v>
      </c>
      <c r="L107" s="31">
        <v>57</v>
      </c>
      <c r="M107" s="32">
        <v>1170224.26</v>
      </c>
      <c r="N107" s="33">
        <v>440</v>
      </c>
      <c r="O107" s="34">
        <f>RANK(N107,N$5:N$147,0)</f>
        <v>95</v>
      </c>
      <c r="P107" s="29">
        <v>1527343.65</v>
      </c>
      <c r="Q107" s="30">
        <v>574</v>
      </c>
      <c r="R107" s="31">
        <v>97</v>
      </c>
      <c r="S107" s="32">
        <v>1299862.21</v>
      </c>
      <c r="T107" s="33">
        <v>489</v>
      </c>
      <c r="U107" s="34">
        <v>90</v>
      </c>
      <c r="V107" s="29">
        <v>3943288.34</v>
      </c>
      <c r="W107" s="35">
        <v>1483</v>
      </c>
      <c r="X107" s="31">
        <v>14</v>
      </c>
      <c r="Y107" s="32">
        <v>1096467.0900000001</v>
      </c>
      <c r="Z107" s="36">
        <v>412</v>
      </c>
      <c r="AA107" s="34">
        <v>80</v>
      </c>
      <c r="AB107" s="29">
        <v>689992.41</v>
      </c>
      <c r="AC107" s="30">
        <v>259</v>
      </c>
      <c r="AD107" s="31">
        <v>126</v>
      </c>
      <c r="AE107" s="37">
        <v>33316869.719999999</v>
      </c>
      <c r="AF107" s="38">
        <v>12530</v>
      </c>
      <c r="AG107" s="39">
        <v>51</v>
      </c>
    </row>
    <row r="108" spans="1:33" x14ac:dyDescent="0.25">
      <c r="A108" s="20" t="s">
        <v>223</v>
      </c>
      <c r="B108" s="21" t="s">
        <v>224</v>
      </c>
      <c r="C108" s="22">
        <v>920.55</v>
      </c>
      <c r="D108" s="29">
        <v>5585213.9000000004</v>
      </c>
      <c r="E108" s="24">
        <v>6067</v>
      </c>
      <c r="F108" s="25">
        <f>_xlfn.RANK.EQ(E108,E$5:E$147)</f>
        <v>47</v>
      </c>
      <c r="G108" s="32">
        <v>1369263.52</v>
      </c>
      <c r="H108" s="33">
        <v>1487</v>
      </c>
      <c r="I108" s="34">
        <v>113</v>
      </c>
      <c r="J108" s="29">
        <v>638967.32999999996</v>
      </c>
      <c r="K108" s="30">
        <v>694</v>
      </c>
      <c r="L108" s="31">
        <v>135</v>
      </c>
      <c r="M108" s="32">
        <v>370330.23</v>
      </c>
      <c r="N108" s="33">
        <v>402</v>
      </c>
      <c r="O108" s="34">
        <f>RANK(N108,N$5:N$147,0)</f>
        <v>104</v>
      </c>
      <c r="P108" s="29">
        <v>626042.89</v>
      </c>
      <c r="Q108" s="30">
        <v>680</v>
      </c>
      <c r="R108" s="31">
        <v>58</v>
      </c>
      <c r="S108" s="32">
        <v>688727.66</v>
      </c>
      <c r="T108" s="33">
        <v>748</v>
      </c>
      <c r="U108" s="34">
        <v>37</v>
      </c>
      <c r="V108" s="29">
        <v>0</v>
      </c>
      <c r="W108" s="35">
        <v>0</v>
      </c>
      <c r="X108" s="31">
        <v>126</v>
      </c>
      <c r="Y108" s="32">
        <v>164137.13</v>
      </c>
      <c r="Z108" s="36">
        <v>178</v>
      </c>
      <c r="AA108" s="34">
        <v>125</v>
      </c>
      <c r="AB108" s="29">
        <v>325378.46999999997</v>
      </c>
      <c r="AC108" s="30">
        <v>353</v>
      </c>
      <c r="AD108" s="31">
        <v>90</v>
      </c>
      <c r="AE108" s="37">
        <v>9774175.1300000027</v>
      </c>
      <c r="AF108" s="38">
        <v>10618</v>
      </c>
      <c r="AG108" s="39">
        <v>121</v>
      </c>
    </row>
    <row r="109" spans="1:33" x14ac:dyDescent="0.25">
      <c r="A109" s="20" t="s">
        <v>225</v>
      </c>
      <c r="B109" s="21" t="s">
        <v>226</v>
      </c>
      <c r="C109" s="22">
        <v>1926.65</v>
      </c>
      <c r="D109" s="29">
        <v>10892675.67</v>
      </c>
      <c r="E109" s="24">
        <v>5654</v>
      </c>
      <c r="F109" s="25">
        <f>_xlfn.RANK.EQ(E109,E$5:E$147)</f>
        <v>90</v>
      </c>
      <c r="G109" s="32">
        <v>3645796.18</v>
      </c>
      <c r="H109" s="33">
        <v>1892</v>
      </c>
      <c r="I109" s="34">
        <v>53</v>
      </c>
      <c r="J109" s="29">
        <v>1878946.85</v>
      </c>
      <c r="K109" s="30">
        <v>975</v>
      </c>
      <c r="L109" s="31">
        <v>75</v>
      </c>
      <c r="M109" s="32">
        <v>1028773.82</v>
      </c>
      <c r="N109" s="33">
        <v>534</v>
      </c>
      <c r="O109" s="34">
        <f>RANK(N109,N$5:N$147,0)</f>
        <v>84</v>
      </c>
      <c r="P109" s="29">
        <v>970856.56</v>
      </c>
      <c r="Q109" s="30">
        <v>504</v>
      </c>
      <c r="R109" s="31">
        <v>111</v>
      </c>
      <c r="S109" s="32">
        <v>1630578.06</v>
      </c>
      <c r="T109" s="33">
        <v>846</v>
      </c>
      <c r="U109" s="34">
        <v>25</v>
      </c>
      <c r="V109" s="29">
        <v>148350.57</v>
      </c>
      <c r="W109" s="35">
        <v>77</v>
      </c>
      <c r="X109" s="31">
        <v>103</v>
      </c>
      <c r="Y109" s="32">
        <v>4024378.65</v>
      </c>
      <c r="Z109" s="36">
        <v>2089</v>
      </c>
      <c r="AA109" s="34">
        <v>10</v>
      </c>
      <c r="AB109" s="29">
        <v>1338917.74</v>
      </c>
      <c r="AC109" s="30">
        <v>695</v>
      </c>
      <c r="AD109" s="31">
        <v>16</v>
      </c>
      <c r="AE109" s="37">
        <v>25565018.099999994</v>
      </c>
      <c r="AF109" s="38">
        <v>13269</v>
      </c>
      <c r="AG109" s="39">
        <v>36</v>
      </c>
    </row>
    <row r="110" spans="1:33" x14ac:dyDescent="0.25">
      <c r="A110" s="20" t="s">
        <v>227</v>
      </c>
      <c r="B110" s="21" t="s">
        <v>228</v>
      </c>
      <c r="C110" s="22">
        <v>470.8</v>
      </c>
      <c r="D110" s="29">
        <v>2966912.43</v>
      </c>
      <c r="E110" s="24">
        <v>6302</v>
      </c>
      <c r="F110" s="25">
        <f>_xlfn.RANK.EQ(E110,E$5:E$147)</f>
        <v>28</v>
      </c>
      <c r="G110" s="32">
        <v>1271242.82</v>
      </c>
      <c r="H110" s="33">
        <v>2700</v>
      </c>
      <c r="I110" s="34">
        <v>4</v>
      </c>
      <c r="J110" s="29">
        <v>506620.25</v>
      </c>
      <c r="K110" s="30">
        <v>1076</v>
      </c>
      <c r="L110" s="31">
        <v>52</v>
      </c>
      <c r="M110" s="32">
        <v>171689.08</v>
      </c>
      <c r="N110" s="33">
        <v>365</v>
      </c>
      <c r="O110" s="34">
        <f>RANK(N110,N$5:N$147,0)</f>
        <v>111</v>
      </c>
      <c r="P110" s="29">
        <v>460227</v>
      </c>
      <c r="Q110" s="30">
        <v>978</v>
      </c>
      <c r="R110" s="31">
        <v>6</v>
      </c>
      <c r="S110" s="32">
        <v>480180.12</v>
      </c>
      <c r="T110" s="33">
        <v>1020</v>
      </c>
      <c r="U110" s="34">
        <v>13</v>
      </c>
      <c r="V110" s="29">
        <v>37048.239999999998</v>
      </c>
      <c r="W110" s="35">
        <v>79</v>
      </c>
      <c r="X110" s="31">
        <v>102</v>
      </c>
      <c r="Y110" s="32">
        <v>23403.91</v>
      </c>
      <c r="Z110" s="36">
        <v>50</v>
      </c>
      <c r="AA110" s="34">
        <v>137</v>
      </c>
      <c r="AB110" s="29">
        <v>177231.03</v>
      </c>
      <c r="AC110" s="30">
        <v>376</v>
      </c>
      <c r="AD110" s="31">
        <v>83</v>
      </c>
      <c r="AE110" s="37">
        <v>6100884.8800000008</v>
      </c>
      <c r="AF110" s="38">
        <v>12959</v>
      </c>
      <c r="AG110" s="39">
        <v>41</v>
      </c>
    </row>
    <row r="111" spans="1:33" x14ac:dyDescent="0.25">
      <c r="A111" s="20" t="s">
        <v>229</v>
      </c>
      <c r="B111" s="21" t="s">
        <v>230</v>
      </c>
      <c r="C111" s="22">
        <v>11478.85</v>
      </c>
      <c r="D111" s="29">
        <v>68003485.909999996</v>
      </c>
      <c r="E111" s="24">
        <v>5924</v>
      </c>
      <c r="F111" s="25">
        <f>_xlfn.RANK.EQ(E111,E$5:E$147)</f>
        <v>59</v>
      </c>
      <c r="G111" s="32">
        <v>22771593.899999999</v>
      </c>
      <c r="H111" s="33">
        <v>1984</v>
      </c>
      <c r="I111" s="34">
        <v>34</v>
      </c>
      <c r="J111" s="29">
        <v>9288038.1400000006</v>
      </c>
      <c r="K111" s="30">
        <v>809</v>
      </c>
      <c r="L111" s="31">
        <v>113</v>
      </c>
      <c r="M111" s="32">
        <v>5306882.91</v>
      </c>
      <c r="N111" s="33">
        <v>462</v>
      </c>
      <c r="O111" s="34">
        <f>RANK(N111,N$5:N$147,0)</f>
        <v>93</v>
      </c>
      <c r="P111" s="29">
        <v>4417467.26</v>
      </c>
      <c r="Q111" s="30">
        <v>385</v>
      </c>
      <c r="R111" s="31">
        <v>128</v>
      </c>
      <c r="S111" s="32">
        <v>3596063.88</v>
      </c>
      <c r="T111" s="33">
        <v>313</v>
      </c>
      <c r="U111" s="34">
        <v>134</v>
      </c>
      <c r="V111" s="29">
        <v>21030979.16</v>
      </c>
      <c r="W111" s="35">
        <v>1832</v>
      </c>
      <c r="X111" s="31">
        <v>11</v>
      </c>
      <c r="Y111" s="32">
        <v>10665887.66</v>
      </c>
      <c r="Z111" s="36">
        <v>929</v>
      </c>
      <c r="AA111" s="34">
        <v>31</v>
      </c>
      <c r="AB111" s="29">
        <v>3502444.55</v>
      </c>
      <c r="AC111" s="30">
        <v>305</v>
      </c>
      <c r="AD111" s="31">
        <v>106</v>
      </c>
      <c r="AE111" s="37">
        <v>148588826.37</v>
      </c>
      <c r="AF111" s="38">
        <v>12945</v>
      </c>
      <c r="AG111" s="39">
        <v>43</v>
      </c>
    </row>
    <row r="112" spans="1:33" x14ac:dyDescent="0.25">
      <c r="A112" s="20" t="s">
        <v>231</v>
      </c>
      <c r="B112" s="21" t="s">
        <v>232</v>
      </c>
      <c r="C112" s="22">
        <v>1012.8</v>
      </c>
      <c r="D112" s="29">
        <v>6280712.1100000003</v>
      </c>
      <c r="E112" s="24">
        <v>6201</v>
      </c>
      <c r="F112" s="25">
        <f>_xlfn.RANK.EQ(E112,E$5:E$147)</f>
        <v>35</v>
      </c>
      <c r="G112" s="32">
        <v>2404487.09</v>
      </c>
      <c r="H112" s="33">
        <v>2374</v>
      </c>
      <c r="I112" s="34">
        <v>12</v>
      </c>
      <c r="J112" s="29">
        <v>1693222.9</v>
      </c>
      <c r="K112" s="30">
        <v>1672</v>
      </c>
      <c r="L112" s="31">
        <v>2</v>
      </c>
      <c r="M112" s="32">
        <v>438517.31</v>
      </c>
      <c r="N112" s="33">
        <v>433</v>
      </c>
      <c r="O112" s="34">
        <f>RANK(N112,N$5:N$147,0)</f>
        <v>98</v>
      </c>
      <c r="P112" s="29">
        <v>1131806.3999999999</v>
      </c>
      <c r="Q112" s="30">
        <v>1118</v>
      </c>
      <c r="R112" s="31">
        <v>2</v>
      </c>
      <c r="S112" s="32">
        <v>1545885.38</v>
      </c>
      <c r="T112" s="33">
        <v>1526</v>
      </c>
      <c r="U112" s="34">
        <v>3</v>
      </c>
      <c r="V112" s="29">
        <v>1748805.68</v>
      </c>
      <c r="W112" s="35">
        <v>1727</v>
      </c>
      <c r="X112" s="31">
        <v>12</v>
      </c>
      <c r="Y112" s="32">
        <v>249679.19</v>
      </c>
      <c r="Z112" s="36">
        <v>247</v>
      </c>
      <c r="AA112" s="34">
        <v>112</v>
      </c>
      <c r="AB112" s="29">
        <v>261517.62</v>
      </c>
      <c r="AC112" s="30">
        <v>258</v>
      </c>
      <c r="AD112" s="31">
        <v>127</v>
      </c>
      <c r="AE112" s="37">
        <v>15760869.68</v>
      </c>
      <c r="AF112" s="38">
        <v>15562</v>
      </c>
      <c r="AG112" s="39">
        <v>12</v>
      </c>
    </row>
    <row r="113" spans="1:33" x14ac:dyDescent="0.25">
      <c r="A113" s="20" t="s">
        <v>233</v>
      </c>
      <c r="B113" s="21" t="s">
        <v>234</v>
      </c>
      <c r="C113" s="22">
        <v>4319.8500000000004</v>
      </c>
      <c r="D113" s="29">
        <v>40912565.049999997</v>
      </c>
      <c r="E113" s="24">
        <v>9471</v>
      </c>
      <c r="F113" s="25">
        <f>_xlfn.RANK.EQ(E113,E$5:E$147)</f>
        <v>1</v>
      </c>
      <c r="G113" s="32">
        <v>11501006.74</v>
      </c>
      <c r="H113" s="33">
        <v>2662</v>
      </c>
      <c r="I113" s="34">
        <v>6</v>
      </c>
      <c r="J113" s="29">
        <v>6006543.9100000001</v>
      </c>
      <c r="K113" s="30">
        <v>1390</v>
      </c>
      <c r="L113" s="31">
        <v>13</v>
      </c>
      <c r="M113" s="32">
        <v>280155.90999999997</v>
      </c>
      <c r="N113" s="33">
        <v>65</v>
      </c>
      <c r="O113" s="34">
        <f>RANK(N113,N$5:N$147,0)</f>
        <v>137</v>
      </c>
      <c r="P113" s="29">
        <v>2112054.91</v>
      </c>
      <c r="Q113" s="30">
        <v>489</v>
      </c>
      <c r="R113" s="31">
        <v>114</v>
      </c>
      <c r="S113" s="32">
        <v>2576384.14</v>
      </c>
      <c r="T113" s="33">
        <v>596</v>
      </c>
      <c r="U113" s="34">
        <v>60</v>
      </c>
      <c r="V113" s="29">
        <v>1337061.42</v>
      </c>
      <c r="W113" s="35">
        <v>310</v>
      </c>
      <c r="X113" s="31">
        <v>51</v>
      </c>
      <c r="Y113" s="32">
        <v>1445868.81</v>
      </c>
      <c r="Z113" s="36">
        <v>335</v>
      </c>
      <c r="AA113" s="34">
        <v>96</v>
      </c>
      <c r="AB113" s="29">
        <v>1534417.95</v>
      </c>
      <c r="AC113" s="30">
        <v>355</v>
      </c>
      <c r="AD113" s="31">
        <v>88</v>
      </c>
      <c r="AE113" s="37">
        <v>67715530.840000004</v>
      </c>
      <c r="AF113" s="38">
        <v>15675</v>
      </c>
      <c r="AG113" s="39">
        <v>11</v>
      </c>
    </row>
    <row r="114" spans="1:33" x14ac:dyDescent="0.25">
      <c r="A114" s="20" t="s">
        <v>235</v>
      </c>
      <c r="B114" s="21" t="s">
        <v>236</v>
      </c>
      <c r="C114" s="22">
        <v>2797.9</v>
      </c>
      <c r="D114" s="29">
        <v>17555665.280000001</v>
      </c>
      <c r="E114" s="24">
        <v>6275</v>
      </c>
      <c r="F114" s="25">
        <f>_xlfn.RANK.EQ(E114,E$5:E$147)</f>
        <v>29</v>
      </c>
      <c r="G114" s="32">
        <v>6358996.9400000004</v>
      </c>
      <c r="H114" s="33">
        <v>2273</v>
      </c>
      <c r="I114" s="34">
        <v>15</v>
      </c>
      <c r="J114" s="29">
        <v>3040157.43</v>
      </c>
      <c r="K114" s="30">
        <v>1087</v>
      </c>
      <c r="L114" s="31">
        <v>51</v>
      </c>
      <c r="M114" s="32">
        <v>304986.46999999997</v>
      </c>
      <c r="N114" s="33">
        <v>109</v>
      </c>
      <c r="O114" s="34">
        <f>RANK(N114,N$5:N$147,0)</f>
        <v>133</v>
      </c>
      <c r="P114" s="29">
        <v>1856320.74</v>
      </c>
      <c r="Q114" s="30">
        <v>663</v>
      </c>
      <c r="R114" s="31">
        <v>63</v>
      </c>
      <c r="S114" s="32">
        <v>1592556.82</v>
      </c>
      <c r="T114" s="33">
        <v>569</v>
      </c>
      <c r="U114" s="34">
        <v>68</v>
      </c>
      <c r="V114" s="29">
        <v>454657</v>
      </c>
      <c r="W114" s="35">
        <v>162</v>
      </c>
      <c r="X114" s="31">
        <v>78</v>
      </c>
      <c r="Y114" s="32">
        <v>959359.15</v>
      </c>
      <c r="Z114" s="36">
        <v>343</v>
      </c>
      <c r="AA114" s="34">
        <v>95</v>
      </c>
      <c r="AB114" s="29">
        <v>834998.88</v>
      </c>
      <c r="AC114" s="30">
        <v>298</v>
      </c>
      <c r="AD114" s="31">
        <v>113</v>
      </c>
      <c r="AE114" s="37">
        <v>32964002.709999997</v>
      </c>
      <c r="AF114" s="38">
        <v>11782</v>
      </c>
      <c r="AG114" s="39">
        <v>78</v>
      </c>
    </row>
    <row r="115" spans="1:33" x14ac:dyDescent="0.25">
      <c r="A115" s="20" t="s">
        <v>237</v>
      </c>
      <c r="B115" s="21" t="s">
        <v>238</v>
      </c>
      <c r="C115" s="22">
        <v>3348.7</v>
      </c>
      <c r="D115" s="29">
        <v>19877790.850000001</v>
      </c>
      <c r="E115" s="24">
        <v>5936</v>
      </c>
      <c r="F115" s="25">
        <f>_xlfn.RANK.EQ(E115,E$5:E$147)</f>
        <v>58</v>
      </c>
      <c r="G115" s="32">
        <v>5813243.2999999998</v>
      </c>
      <c r="H115" s="33">
        <v>1736</v>
      </c>
      <c r="I115" s="34">
        <v>77</v>
      </c>
      <c r="J115" s="29">
        <v>3323161.61</v>
      </c>
      <c r="K115" s="30">
        <v>992</v>
      </c>
      <c r="L115" s="31">
        <v>70</v>
      </c>
      <c r="M115" s="32">
        <v>1826776.06</v>
      </c>
      <c r="N115" s="33">
        <v>546</v>
      </c>
      <c r="O115" s="34">
        <f>RANK(N115,N$5:N$147,0)</f>
        <v>82</v>
      </c>
      <c r="P115" s="29">
        <v>1744710.33</v>
      </c>
      <c r="Q115" s="30">
        <v>521</v>
      </c>
      <c r="R115" s="31">
        <v>108</v>
      </c>
      <c r="S115" s="32">
        <v>1542859.75</v>
      </c>
      <c r="T115" s="33">
        <v>461</v>
      </c>
      <c r="U115" s="34">
        <v>96</v>
      </c>
      <c r="V115" s="29">
        <v>2230365.77</v>
      </c>
      <c r="W115" s="35">
        <v>666</v>
      </c>
      <c r="X115" s="31">
        <v>27</v>
      </c>
      <c r="Y115" s="32">
        <v>4894930.82</v>
      </c>
      <c r="Z115" s="36">
        <v>1462</v>
      </c>
      <c r="AA115" s="34">
        <v>16</v>
      </c>
      <c r="AB115" s="29">
        <v>1146434.31</v>
      </c>
      <c r="AC115" s="30">
        <v>342</v>
      </c>
      <c r="AD115" s="31">
        <v>93</v>
      </c>
      <c r="AE115" s="37">
        <v>42406266.800000004</v>
      </c>
      <c r="AF115" s="38">
        <v>12664</v>
      </c>
      <c r="AG115" s="39">
        <v>47</v>
      </c>
    </row>
    <row r="116" spans="1:33" x14ac:dyDescent="0.25">
      <c r="A116" s="20" t="s">
        <v>239</v>
      </c>
      <c r="B116" s="21" t="s">
        <v>240</v>
      </c>
      <c r="C116" s="22">
        <v>1487.65</v>
      </c>
      <c r="D116" s="29">
        <v>8235259.0999999996</v>
      </c>
      <c r="E116" s="24">
        <v>5536</v>
      </c>
      <c r="F116" s="25">
        <f>_xlfn.RANK.EQ(E116,E$5:E$147)</f>
        <v>102</v>
      </c>
      <c r="G116" s="32">
        <v>2189012.11</v>
      </c>
      <c r="H116" s="33">
        <v>1471</v>
      </c>
      <c r="I116" s="34">
        <v>114</v>
      </c>
      <c r="J116" s="29">
        <v>1826691.63</v>
      </c>
      <c r="K116" s="30">
        <v>1228</v>
      </c>
      <c r="L116" s="31">
        <v>27</v>
      </c>
      <c r="M116" s="32">
        <v>403247.95</v>
      </c>
      <c r="N116" s="33">
        <v>271</v>
      </c>
      <c r="O116" s="34">
        <f>RANK(N116,N$5:N$147,0)</f>
        <v>122</v>
      </c>
      <c r="P116" s="29">
        <v>706481.14</v>
      </c>
      <c r="Q116" s="30">
        <v>475</v>
      </c>
      <c r="R116" s="31">
        <v>116</v>
      </c>
      <c r="S116" s="32">
        <v>634364.61</v>
      </c>
      <c r="T116" s="33">
        <v>426</v>
      </c>
      <c r="U116" s="34">
        <v>101</v>
      </c>
      <c r="V116" s="29">
        <v>3228980.82</v>
      </c>
      <c r="W116" s="35">
        <v>2171</v>
      </c>
      <c r="X116" s="31">
        <v>7</v>
      </c>
      <c r="Y116" s="32">
        <v>462182.23</v>
      </c>
      <c r="Z116" s="36">
        <v>311</v>
      </c>
      <c r="AA116" s="34">
        <v>99</v>
      </c>
      <c r="AB116" s="29">
        <v>729096.69</v>
      </c>
      <c r="AC116" s="30">
        <v>490</v>
      </c>
      <c r="AD116" s="31">
        <v>49</v>
      </c>
      <c r="AE116" s="37">
        <v>18420954.280000001</v>
      </c>
      <c r="AF116" s="38">
        <v>12383</v>
      </c>
      <c r="AG116" s="39">
        <v>57</v>
      </c>
    </row>
    <row r="117" spans="1:33" x14ac:dyDescent="0.25">
      <c r="A117" s="20" t="s">
        <v>241</v>
      </c>
      <c r="B117" s="21" t="s">
        <v>242</v>
      </c>
      <c r="C117" s="22">
        <v>4622.75</v>
      </c>
      <c r="D117" s="29">
        <v>30434889.370000001</v>
      </c>
      <c r="E117" s="24">
        <v>6584</v>
      </c>
      <c r="F117" s="25">
        <f>_xlfn.RANK.EQ(E117,E$5:E$147)</f>
        <v>12</v>
      </c>
      <c r="G117" s="32">
        <v>7688718.2400000002</v>
      </c>
      <c r="H117" s="33">
        <v>1663</v>
      </c>
      <c r="I117" s="34">
        <v>90</v>
      </c>
      <c r="J117" s="29">
        <v>4547602.96</v>
      </c>
      <c r="K117" s="30">
        <v>984</v>
      </c>
      <c r="L117" s="31">
        <v>72</v>
      </c>
      <c r="M117" s="32">
        <v>2113693.71</v>
      </c>
      <c r="N117" s="33">
        <v>457</v>
      </c>
      <c r="O117" s="34">
        <f>RANK(N117,N$5:N$147,0)</f>
        <v>94</v>
      </c>
      <c r="P117" s="29">
        <v>3265644.68</v>
      </c>
      <c r="Q117" s="30">
        <v>706</v>
      </c>
      <c r="R117" s="31">
        <v>52</v>
      </c>
      <c r="S117" s="32">
        <v>2435231.41</v>
      </c>
      <c r="T117" s="33">
        <v>527</v>
      </c>
      <c r="U117" s="34">
        <v>81</v>
      </c>
      <c r="V117" s="29">
        <v>481608.61</v>
      </c>
      <c r="W117" s="35">
        <v>104</v>
      </c>
      <c r="X117" s="31">
        <v>93</v>
      </c>
      <c r="Y117" s="32">
        <v>1257230.9099999999</v>
      </c>
      <c r="Z117" s="36">
        <v>272</v>
      </c>
      <c r="AA117" s="34">
        <v>107</v>
      </c>
      <c r="AB117" s="29">
        <v>1121882.8600000001</v>
      </c>
      <c r="AC117" s="30">
        <v>243</v>
      </c>
      <c r="AD117" s="31">
        <v>132</v>
      </c>
      <c r="AE117" s="37">
        <v>53353098.75</v>
      </c>
      <c r="AF117" s="38">
        <v>11541</v>
      </c>
      <c r="AG117" s="39">
        <v>87</v>
      </c>
    </row>
    <row r="118" spans="1:33" x14ac:dyDescent="0.25">
      <c r="A118" s="20" t="s">
        <v>243</v>
      </c>
      <c r="B118" s="21" t="s">
        <v>244</v>
      </c>
      <c r="C118" s="22">
        <v>1266.8</v>
      </c>
      <c r="D118" s="29">
        <v>7456703.4000000004</v>
      </c>
      <c r="E118" s="24">
        <v>5886</v>
      </c>
      <c r="F118" s="25">
        <f>_xlfn.RANK.EQ(E118,E$5:E$147)</f>
        <v>65</v>
      </c>
      <c r="G118" s="32">
        <v>2073418.04</v>
      </c>
      <c r="H118" s="33">
        <v>1637</v>
      </c>
      <c r="I118" s="34">
        <v>94</v>
      </c>
      <c r="J118" s="29">
        <v>1381295.26</v>
      </c>
      <c r="K118" s="30">
        <v>1090</v>
      </c>
      <c r="L118" s="31">
        <v>49</v>
      </c>
      <c r="M118" s="32">
        <v>533992.43000000005</v>
      </c>
      <c r="N118" s="33">
        <v>422</v>
      </c>
      <c r="O118" s="34">
        <f>RANK(N118,N$5:N$147,0)</f>
        <v>102</v>
      </c>
      <c r="P118" s="29">
        <v>940914.47</v>
      </c>
      <c r="Q118" s="30">
        <v>743</v>
      </c>
      <c r="R118" s="31">
        <v>44</v>
      </c>
      <c r="S118" s="32">
        <v>859598.39</v>
      </c>
      <c r="T118" s="33">
        <v>679</v>
      </c>
      <c r="U118" s="34">
        <v>43</v>
      </c>
      <c r="V118" s="29">
        <v>47181.5</v>
      </c>
      <c r="W118" s="35">
        <v>37</v>
      </c>
      <c r="X118" s="31">
        <v>114</v>
      </c>
      <c r="Y118" s="32">
        <v>828243.69</v>
      </c>
      <c r="Z118" s="36">
        <v>654</v>
      </c>
      <c r="AA118" s="34">
        <v>45</v>
      </c>
      <c r="AB118" s="29">
        <v>722382.01</v>
      </c>
      <c r="AC118" s="30">
        <v>570</v>
      </c>
      <c r="AD118" s="31">
        <v>35</v>
      </c>
      <c r="AE118" s="37">
        <v>14849680.190000001</v>
      </c>
      <c r="AF118" s="38">
        <v>11722</v>
      </c>
      <c r="AG118" s="39">
        <v>79</v>
      </c>
    </row>
    <row r="119" spans="1:33" x14ac:dyDescent="0.25">
      <c r="A119" s="20" t="s">
        <v>245</v>
      </c>
      <c r="B119" s="21" t="s">
        <v>246</v>
      </c>
      <c r="C119" s="22">
        <v>4105.7</v>
      </c>
      <c r="D119" s="29">
        <v>26173910.550000001</v>
      </c>
      <c r="E119" s="24">
        <v>6375</v>
      </c>
      <c r="F119" s="25">
        <f>_xlfn.RANK.EQ(E119,E$5:E$147)</f>
        <v>24</v>
      </c>
      <c r="G119" s="32">
        <v>5949923.0899999999</v>
      </c>
      <c r="H119" s="33">
        <v>1449</v>
      </c>
      <c r="I119" s="34">
        <v>119</v>
      </c>
      <c r="J119" s="29">
        <v>4306990.93</v>
      </c>
      <c r="K119" s="30">
        <v>1049</v>
      </c>
      <c r="L119" s="31">
        <v>59</v>
      </c>
      <c r="M119" s="32">
        <v>2773241.1</v>
      </c>
      <c r="N119" s="33">
        <v>675</v>
      </c>
      <c r="O119" s="34">
        <f>RANK(N119,N$5:N$147,0)</f>
        <v>53</v>
      </c>
      <c r="P119" s="29">
        <v>1190195.95</v>
      </c>
      <c r="Q119" s="30">
        <v>290</v>
      </c>
      <c r="R119" s="31">
        <v>140</v>
      </c>
      <c r="S119" s="32">
        <v>2083750.68</v>
      </c>
      <c r="T119" s="33">
        <v>508</v>
      </c>
      <c r="U119" s="34">
        <v>87</v>
      </c>
      <c r="V119" s="29">
        <v>2366566.87</v>
      </c>
      <c r="W119" s="35">
        <v>576</v>
      </c>
      <c r="X119" s="31">
        <v>33</v>
      </c>
      <c r="Y119" s="32">
        <v>31504126.280000001</v>
      </c>
      <c r="Z119" s="36">
        <v>7673</v>
      </c>
      <c r="AA119" s="34">
        <v>3</v>
      </c>
      <c r="AB119" s="29">
        <v>1652277.95</v>
      </c>
      <c r="AC119" s="30">
        <v>402</v>
      </c>
      <c r="AD119" s="31">
        <v>73</v>
      </c>
      <c r="AE119" s="37">
        <v>78007382.400000006</v>
      </c>
      <c r="AF119" s="38">
        <v>19000</v>
      </c>
      <c r="AG119" s="39">
        <v>5</v>
      </c>
    </row>
    <row r="120" spans="1:33" x14ac:dyDescent="0.25">
      <c r="A120" s="20" t="s">
        <v>247</v>
      </c>
      <c r="B120" s="21" t="s">
        <v>248</v>
      </c>
      <c r="C120" s="22">
        <v>2041.25</v>
      </c>
      <c r="D120" s="29">
        <v>11302860.960000001</v>
      </c>
      <c r="E120" s="24">
        <v>5537</v>
      </c>
      <c r="F120" s="25">
        <f>_xlfn.RANK.EQ(E120,E$5:E$147)</f>
        <v>101</v>
      </c>
      <c r="G120" s="32">
        <v>3918574.27</v>
      </c>
      <c r="H120" s="33">
        <v>1920</v>
      </c>
      <c r="I120" s="34">
        <v>46</v>
      </c>
      <c r="J120" s="29">
        <v>1579781.72</v>
      </c>
      <c r="K120" s="30">
        <v>774</v>
      </c>
      <c r="L120" s="31">
        <v>120</v>
      </c>
      <c r="M120" s="32">
        <v>1424772.01</v>
      </c>
      <c r="N120" s="33">
        <v>698</v>
      </c>
      <c r="O120" s="34">
        <f>RANK(N120,N$5:N$147,0)</f>
        <v>47</v>
      </c>
      <c r="P120" s="29">
        <v>1217822.3700000001</v>
      </c>
      <c r="Q120" s="30">
        <v>597</v>
      </c>
      <c r="R120" s="31">
        <v>85</v>
      </c>
      <c r="S120" s="32">
        <v>1314054.24</v>
      </c>
      <c r="T120" s="33">
        <v>644</v>
      </c>
      <c r="U120" s="34">
        <v>49</v>
      </c>
      <c r="V120" s="29">
        <v>378930.29</v>
      </c>
      <c r="W120" s="35">
        <v>186</v>
      </c>
      <c r="X120" s="31">
        <v>73</v>
      </c>
      <c r="Y120" s="32">
        <v>728890.04</v>
      </c>
      <c r="Z120" s="36">
        <v>357</v>
      </c>
      <c r="AA120" s="34">
        <v>92</v>
      </c>
      <c r="AB120" s="29">
        <v>465267.64</v>
      </c>
      <c r="AC120" s="30">
        <v>228</v>
      </c>
      <c r="AD120" s="31">
        <v>134</v>
      </c>
      <c r="AE120" s="37">
        <v>22336591.539999999</v>
      </c>
      <c r="AF120" s="38">
        <v>10943</v>
      </c>
      <c r="AG120" s="39">
        <v>113</v>
      </c>
    </row>
    <row r="121" spans="1:33" x14ac:dyDescent="0.25">
      <c r="A121" s="20" t="s">
        <v>249</v>
      </c>
      <c r="B121" s="21" t="s">
        <v>250</v>
      </c>
      <c r="C121" s="22">
        <v>4061.6</v>
      </c>
      <c r="D121" s="29">
        <v>21404966.16</v>
      </c>
      <c r="E121" s="24">
        <v>5270</v>
      </c>
      <c r="F121" s="25">
        <f>_xlfn.RANK.EQ(E121,E$5:E$147)</f>
        <v>128</v>
      </c>
      <c r="G121" s="32">
        <v>5680940.3099999996</v>
      </c>
      <c r="H121" s="33">
        <v>1399</v>
      </c>
      <c r="I121" s="34">
        <v>125</v>
      </c>
      <c r="J121" s="29">
        <v>3591497.95</v>
      </c>
      <c r="K121" s="30">
        <v>884</v>
      </c>
      <c r="L121" s="31">
        <v>102</v>
      </c>
      <c r="M121" s="32">
        <v>2311530.9</v>
      </c>
      <c r="N121" s="33">
        <v>569</v>
      </c>
      <c r="O121" s="34">
        <f>RANK(N121,N$5:N$147,0)</f>
        <v>77</v>
      </c>
      <c r="P121" s="29">
        <v>2696060.6</v>
      </c>
      <c r="Q121" s="30">
        <v>664</v>
      </c>
      <c r="R121" s="31">
        <v>62</v>
      </c>
      <c r="S121" s="32">
        <v>1373879.47</v>
      </c>
      <c r="T121" s="33">
        <v>338</v>
      </c>
      <c r="U121" s="34">
        <v>128</v>
      </c>
      <c r="V121" s="29">
        <v>1245242.27</v>
      </c>
      <c r="W121" s="35">
        <v>307</v>
      </c>
      <c r="X121" s="31">
        <v>53</v>
      </c>
      <c r="Y121" s="32">
        <v>1837267.14</v>
      </c>
      <c r="Z121" s="36">
        <v>452</v>
      </c>
      <c r="AA121" s="34">
        <v>72</v>
      </c>
      <c r="AB121" s="29">
        <v>1055579.55</v>
      </c>
      <c r="AC121" s="30">
        <v>260</v>
      </c>
      <c r="AD121" s="31">
        <v>125</v>
      </c>
      <c r="AE121" s="37">
        <v>41202362.349999994</v>
      </c>
      <c r="AF121" s="38">
        <v>10144</v>
      </c>
      <c r="AG121" s="39">
        <v>132</v>
      </c>
    </row>
    <row r="122" spans="1:33" x14ac:dyDescent="0.25">
      <c r="A122" s="20" t="s">
        <v>251</v>
      </c>
      <c r="B122" s="21" t="s">
        <v>252</v>
      </c>
      <c r="C122" s="22">
        <v>7218.15</v>
      </c>
      <c r="D122" s="29">
        <v>39052697.859999999</v>
      </c>
      <c r="E122" s="24">
        <v>5410</v>
      </c>
      <c r="F122" s="25">
        <f>_xlfn.RANK.EQ(E122,E$5:E$147)</f>
        <v>116</v>
      </c>
      <c r="G122" s="32">
        <v>11058796.26</v>
      </c>
      <c r="H122" s="33">
        <v>1532</v>
      </c>
      <c r="I122" s="34">
        <v>105</v>
      </c>
      <c r="J122" s="29">
        <v>6703278.4500000002</v>
      </c>
      <c r="K122" s="30">
        <v>929</v>
      </c>
      <c r="L122" s="31">
        <v>93</v>
      </c>
      <c r="M122" s="32">
        <v>2895239.32</v>
      </c>
      <c r="N122" s="33">
        <v>401</v>
      </c>
      <c r="O122" s="34">
        <f>RANK(N122,N$5:N$147,0)</f>
        <v>105</v>
      </c>
      <c r="P122" s="29">
        <v>3816121.95</v>
      </c>
      <c r="Q122" s="30">
        <v>529</v>
      </c>
      <c r="R122" s="31">
        <v>106</v>
      </c>
      <c r="S122" s="32">
        <v>3759523.9</v>
      </c>
      <c r="T122" s="33">
        <v>521</v>
      </c>
      <c r="U122" s="34">
        <v>82</v>
      </c>
      <c r="V122" s="29">
        <v>847550</v>
      </c>
      <c r="W122" s="35">
        <v>117</v>
      </c>
      <c r="X122" s="31">
        <v>88</v>
      </c>
      <c r="Y122" s="32">
        <v>40017123.710000001</v>
      </c>
      <c r="Z122" s="36">
        <v>5544</v>
      </c>
      <c r="AA122" s="34">
        <v>6</v>
      </c>
      <c r="AB122" s="29">
        <v>3482500.66</v>
      </c>
      <c r="AC122" s="30">
        <v>482</v>
      </c>
      <c r="AD122" s="31">
        <v>51</v>
      </c>
      <c r="AE122" s="37">
        <v>111638358.11000001</v>
      </c>
      <c r="AF122" s="38">
        <v>15466</v>
      </c>
      <c r="AG122" s="39">
        <v>13</v>
      </c>
    </row>
    <row r="123" spans="1:33" x14ac:dyDescent="0.25">
      <c r="A123" s="20" t="s">
        <v>253</v>
      </c>
      <c r="B123" s="21" t="s">
        <v>254</v>
      </c>
      <c r="C123" s="22">
        <v>1061.55</v>
      </c>
      <c r="D123" s="29">
        <v>6092802.4100000001</v>
      </c>
      <c r="E123" s="24">
        <v>5740</v>
      </c>
      <c r="F123" s="25">
        <f>_xlfn.RANK.EQ(E123,E$5:E$147)</f>
        <v>83</v>
      </c>
      <c r="G123" s="32">
        <v>2060229.88</v>
      </c>
      <c r="H123" s="33">
        <v>1941</v>
      </c>
      <c r="I123" s="34">
        <v>42</v>
      </c>
      <c r="J123" s="29">
        <v>1219178.32</v>
      </c>
      <c r="K123" s="30">
        <v>1148</v>
      </c>
      <c r="L123" s="31">
        <v>42</v>
      </c>
      <c r="M123" s="32">
        <v>27706.11</v>
      </c>
      <c r="N123" s="33">
        <v>26</v>
      </c>
      <c r="O123" s="34">
        <f>RANK(N123,N$5:N$147,0)</f>
        <v>140</v>
      </c>
      <c r="P123" s="29">
        <v>338751.88</v>
      </c>
      <c r="Q123" s="30">
        <v>319</v>
      </c>
      <c r="R123" s="31">
        <v>138</v>
      </c>
      <c r="S123" s="32">
        <v>808502.75</v>
      </c>
      <c r="T123" s="33">
        <v>762</v>
      </c>
      <c r="U123" s="34">
        <v>34</v>
      </c>
      <c r="V123" s="29">
        <v>0</v>
      </c>
      <c r="W123" s="35">
        <v>0</v>
      </c>
      <c r="X123" s="31">
        <v>126</v>
      </c>
      <c r="Y123" s="32">
        <v>213713.23</v>
      </c>
      <c r="Z123" s="36">
        <v>201</v>
      </c>
      <c r="AA123" s="34">
        <v>121</v>
      </c>
      <c r="AB123" s="29">
        <v>935990.66</v>
      </c>
      <c r="AC123" s="30">
        <v>882</v>
      </c>
      <c r="AD123" s="31">
        <v>6</v>
      </c>
      <c r="AE123" s="37">
        <v>11702698.24</v>
      </c>
      <c r="AF123" s="38">
        <v>11024</v>
      </c>
      <c r="AG123" s="39">
        <v>109</v>
      </c>
    </row>
    <row r="124" spans="1:33" x14ac:dyDescent="0.25">
      <c r="A124" s="20" t="s">
        <v>255</v>
      </c>
      <c r="B124" s="21" t="s">
        <v>256</v>
      </c>
      <c r="C124" s="22">
        <v>2182.75</v>
      </c>
      <c r="D124" s="29">
        <v>10669744.23</v>
      </c>
      <c r="E124" s="24">
        <v>4888</v>
      </c>
      <c r="F124" s="25">
        <f>_xlfn.RANK.EQ(E124,E$5:E$147)</f>
        <v>140</v>
      </c>
      <c r="G124" s="32">
        <v>3026558.77</v>
      </c>
      <c r="H124" s="33">
        <v>1387</v>
      </c>
      <c r="I124" s="34">
        <v>127</v>
      </c>
      <c r="J124" s="29">
        <v>1494801.25</v>
      </c>
      <c r="K124" s="30">
        <v>685</v>
      </c>
      <c r="L124" s="31">
        <v>136</v>
      </c>
      <c r="M124" s="32">
        <v>1957917.05</v>
      </c>
      <c r="N124" s="33">
        <v>897</v>
      </c>
      <c r="O124" s="34">
        <f>RANK(N124,N$5:N$147,0)</f>
        <v>22</v>
      </c>
      <c r="P124" s="29">
        <v>771358.73</v>
      </c>
      <c r="Q124" s="30">
        <v>353</v>
      </c>
      <c r="R124" s="31">
        <v>132</v>
      </c>
      <c r="S124" s="32">
        <v>995961.01</v>
      </c>
      <c r="T124" s="33">
        <v>456</v>
      </c>
      <c r="U124" s="34">
        <v>97</v>
      </c>
      <c r="V124" s="29">
        <v>1344875</v>
      </c>
      <c r="W124" s="35">
        <v>616</v>
      </c>
      <c r="X124" s="31">
        <v>30</v>
      </c>
      <c r="Y124" s="32">
        <v>831998.96</v>
      </c>
      <c r="Z124" s="36">
        <v>381</v>
      </c>
      <c r="AA124" s="34">
        <v>88</v>
      </c>
      <c r="AB124" s="29">
        <v>876381.77</v>
      </c>
      <c r="AC124" s="30">
        <v>402</v>
      </c>
      <c r="AD124" s="31">
        <v>73</v>
      </c>
      <c r="AE124" s="37">
        <v>21974624.770000003</v>
      </c>
      <c r="AF124" s="38">
        <v>10067</v>
      </c>
      <c r="AG124" s="39">
        <v>135</v>
      </c>
    </row>
    <row r="125" spans="1:33" x14ac:dyDescent="0.25">
      <c r="A125" s="20" t="s">
        <v>257</v>
      </c>
      <c r="B125" s="21" t="s">
        <v>258</v>
      </c>
      <c r="C125" s="22">
        <v>3203.5</v>
      </c>
      <c r="D125" s="29">
        <v>16362304.65</v>
      </c>
      <c r="E125" s="24">
        <v>5108</v>
      </c>
      <c r="F125" s="25">
        <f>_xlfn.RANK.EQ(E125,E$5:E$147)</f>
        <v>137</v>
      </c>
      <c r="G125" s="32">
        <v>5870831.1900000004</v>
      </c>
      <c r="H125" s="33">
        <v>1833</v>
      </c>
      <c r="I125" s="34">
        <v>61</v>
      </c>
      <c r="J125" s="29">
        <v>3421649.08</v>
      </c>
      <c r="K125" s="30">
        <v>1068</v>
      </c>
      <c r="L125" s="31">
        <v>53</v>
      </c>
      <c r="M125" s="32">
        <v>2555804.39</v>
      </c>
      <c r="N125" s="33">
        <v>798</v>
      </c>
      <c r="O125" s="34">
        <f>RANK(N125,N$5:N$147,0)</f>
        <v>33</v>
      </c>
      <c r="P125" s="29">
        <v>1721748.78</v>
      </c>
      <c r="Q125" s="30">
        <v>537</v>
      </c>
      <c r="R125" s="31">
        <v>104</v>
      </c>
      <c r="S125" s="32">
        <v>2011907.84</v>
      </c>
      <c r="T125" s="33">
        <v>628</v>
      </c>
      <c r="U125" s="34">
        <v>51</v>
      </c>
      <c r="V125" s="29">
        <v>1036834.84</v>
      </c>
      <c r="W125" s="35">
        <v>324</v>
      </c>
      <c r="X125" s="31">
        <v>49</v>
      </c>
      <c r="Y125" s="32">
        <v>17907834.370000001</v>
      </c>
      <c r="Z125" s="36">
        <v>5590</v>
      </c>
      <c r="AA125" s="34">
        <v>5</v>
      </c>
      <c r="AB125" s="29">
        <v>509062.69</v>
      </c>
      <c r="AC125" s="30">
        <v>159</v>
      </c>
      <c r="AD125" s="31">
        <v>140</v>
      </c>
      <c r="AE125" s="37">
        <v>51403222.829999998</v>
      </c>
      <c r="AF125" s="38">
        <v>16046</v>
      </c>
      <c r="AG125" s="39">
        <v>9</v>
      </c>
    </row>
    <row r="126" spans="1:33" x14ac:dyDescent="0.25">
      <c r="A126" s="20" t="s">
        <v>259</v>
      </c>
      <c r="B126" s="21" t="s">
        <v>260</v>
      </c>
      <c r="C126" s="22">
        <v>1416.05</v>
      </c>
      <c r="D126" s="29">
        <v>8762473.6699999999</v>
      </c>
      <c r="E126" s="24">
        <v>6188</v>
      </c>
      <c r="F126" s="25">
        <f>_xlfn.RANK.EQ(E126,E$5:E$147)</f>
        <v>36</v>
      </c>
      <c r="G126" s="32">
        <v>1973081.81</v>
      </c>
      <c r="H126" s="33">
        <v>1393</v>
      </c>
      <c r="I126" s="34">
        <v>126</v>
      </c>
      <c r="J126" s="29">
        <v>1370182.6</v>
      </c>
      <c r="K126" s="30">
        <v>968</v>
      </c>
      <c r="L126" s="31">
        <v>77</v>
      </c>
      <c r="M126" s="32">
        <v>189014.39999999999</v>
      </c>
      <c r="N126" s="33">
        <v>133</v>
      </c>
      <c r="O126" s="34">
        <f>RANK(N126,N$5:N$147,0)</f>
        <v>128</v>
      </c>
      <c r="P126" s="29">
        <v>910720.68</v>
      </c>
      <c r="Q126" s="30">
        <v>643</v>
      </c>
      <c r="R126" s="31">
        <v>73</v>
      </c>
      <c r="S126" s="32">
        <v>846330.4</v>
      </c>
      <c r="T126" s="33">
        <v>598</v>
      </c>
      <c r="U126" s="34">
        <v>59</v>
      </c>
      <c r="V126" s="29">
        <v>32737.98</v>
      </c>
      <c r="W126" s="35">
        <v>23</v>
      </c>
      <c r="X126" s="31">
        <v>117</v>
      </c>
      <c r="Y126" s="32">
        <v>587668.13</v>
      </c>
      <c r="Z126" s="36">
        <v>415</v>
      </c>
      <c r="AA126" s="34">
        <v>78</v>
      </c>
      <c r="AB126" s="29">
        <v>893218.14</v>
      </c>
      <c r="AC126" s="30">
        <v>631</v>
      </c>
      <c r="AD126" s="31">
        <v>22</v>
      </c>
      <c r="AE126" s="37">
        <v>15571651.810000002</v>
      </c>
      <c r="AF126" s="38">
        <v>10997</v>
      </c>
      <c r="AG126" s="39">
        <v>110</v>
      </c>
    </row>
    <row r="127" spans="1:33" x14ac:dyDescent="0.25">
      <c r="A127" s="20" t="s">
        <v>261</v>
      </c>
      <c r="B127" s="21" t="s">
        <v>262</v>
      </c>
      <c r="C127" s="22">
        <v>2483.6</v>
      </c>
      <c r="D127" s="29">
        <v>15127674.18</v>
      </c>
      <c r="E127" s="24">
        <v>6091</v>
      </c>
      <c r="F127" s="25">
        <f>_xlfn.RANK.EQ(E127,E$5:E$147)</f>
        <v>46</v>
      </c>
      <c r="G127" s="32">
        <v>3366978.78</v>
      </c>
      <c r="H127" s="33">
        <v>1356</v>
      </c>
      <c r="I127" s="34">
        <v>130</v>
      </c>
      <c r="J127" s="29">
        <v>2168847.44</v>
      </c>
      <c r="K127" s="30">
        <v>873</v>
      </c>
      <c r="L127" s="31">
        <v>103</v>
      </c>
      <c r="M127" s="32">
        <v>1072785.58</v>
      </c>
      <c r="N127" s="33">
        <v>432</v>
      </c>
      <c r="O127" s="34">
        <f>RANK(N127,N$5:N$147,0)</f>
        <v>99</v>
      </c>
      <c r="P127" s="29">
        <v>2209287.48</v>
      </c>
      <c r="Q127" s="30">
        <v>890</v>
      </c>
      <c r="R127" s="31">
        <v>14</v>
      </c>
      <c r="S127" s="32">
        <v>1840704.4</v>
      </c>
      <c r="T127" s="33">
        <v>741</v>
      </c>
      <c r="U127" s="34">
        <v>38</v>
      </c>
      <c r="V127" s="29">
        <v>2104201.4700000002</v>
      </c>
      <c r="W127" s="35">
        <v>847</v>
      </c>
      <c r="X127" s="31">
        <v>21</v>
      </c>
      <c r="Y127" s="32">
        <v>1263463.17</v>
      </c>
      <c r="Z127" s="36">
        <v>509</v>
      </c>
      <c r="AA127" s="34">
        <v>61</v>
      </c>
      <c r="AB127" s="29">
        <v>1723589.8</v>
      </c>
      <c r="AC127" s="30">
        <v>694</v>
      </c>
      <c r="AD127" s="31">
        <v>17</v>
      </c>
      <c r="AE127" s="37">
        <v>30883669.300000001</v>
      </c>
      <c r="AF127" s="38">
        <v>12435</v>
      </c>
      <c r="AG127" s="39">
        <v>54</v>
      </c>
    </row>
    <row r="128" spans="1:33" x14ac:dyDescent="0.25">
      <c r="A128" s="20" t="s">
        <v>263</v>
      </c>
      <c r="B128" s="21" t="s">
        <v>264</v>
      </c>
      <c r="C128" s="22">
        <v>2410.6</v>
      </c>
      <c r="D128" s="29">
        <v>14020158.18</v>
      </c>
      <c r="E128" s="24">
        <v>5816</v>
      </c>
      <c r="F128" s="25">
        <f>_xlfn.RANK.EQ(E128,E$5:E$147)</f>
        <v>74</v>
      </c>
      <c r="G128" s="32">
        <v>4276193.9800000004</v>
      </c>
      <c r="H128" s="33">
        <v>1774</v>
      </c>
      <c r="I128" s="34">
        <v>70</v>
      </c>
      <c r="J128" s="29">
        <v>2807490.74</v>
      </c>
      <c r="K128" s="30">
        <v>1165</v>
      </c>
      <c r="L128" s="31">
        <v>37</v>
      </c>
      <c r="M128" s="32">
        <v>1562415.14</v>
      </c>
      <c r="N128" s="33">
        <v>648</v>
      </c>
      <c r="O128" s="34">
        <f>RANK(N128,N$5:N$147,0)</f>
        <v>60</v>
      </c>
      <c r="P128" s="29">
        <v>1598719.3</v>
      </c>
      <c r="Q128" s="30">
        <v>663</v>
      </c>
      <c r="R128" s="31">
        <v>63</v>
      </c>
      <c r="S128" s="32">
        <v>1447095.61</v>
      </c>
      <c r="T128" s="33">
        <v>600</v>
      </c>
      <c r="U128" s="34">
        <v>58</v>
      </c>
      <c r="V128" s="29">
        <v>421383.09</v>
      </c>
      <c r="W128" s="35">
        <v>175</v>
      </c>
      <c r="X128" s="31">
        <v>76</v>
      </c>
      <c r="Y128" s="32">
        <v>2233759.25</v>
      </c>
      <c r="Z128" s="36">
        <v>927</v>
      </c>
      <c r="AA128" s="34">
        <v>32</v>
      </c>
      <c r="AB128" s="29">
        <v>987772.25</v>
      </c>
      <c r="AC128" s="30">
        <v>410</v>
      </c>
      <c r="AD128" s="31">
        <v>71</v>
      </c>
      <c r="AE128" s="37">
        <v>29360877.539999999</v>
      </c>
      <c r="AF128" s="38">
        <v>12180</v>
      </c>
      <c r="AG128" s="39">
        <v>60</v>
      </c>
    </row>
    <row r="129" spans="1:33" x14ac:dyDescent="0.25">
      <c r="A129" s="20" t="s">
        <v>265</v>
      </c>
      <c r="B129" s="21" t="s">
        <v>266</v>
      </c>
      <c r="C129" s="22">
        <v>2769.4</v>
      </c>
      <c r="D129" s="29">
        <v>17204714.629999999</v>
      </c>
      <c r="E129" s="24">
        <v>6212</v>
      </c>
      <c r="F129" s="25">
        <f>_xlfn.RANK.EQ(E129,E$5:E$147)</f>
        <v>33</v>
      </c>
      <c r="G129" s="32">
        <v>5651720.7599999998</v>
      </c>
      <c r="H129" s="33">
        <v>2041</v>
      </c>
      <c r="I129" s="34">
        <v>29</v>
      </c>
      <c r="J129" s="29">
        <v>3073648.78</v>
      </c>
      <c r="K129" s="30">
        <v>1110</v>
      </c>
      <c r="L129" s="31">
        <v>46</v>
      </c>
      <c r="M129" s="32">
        <v>368540.84</v>
      </c>
      <c r="N129" s="33">
        <v>133</v>
      </c>
      <c r="O129" s="34">
        <f>RANK(N129,N$5:N$147,0)</f>
        <v>128</v>
      </c>
      <c r="P129" s="29">
        <v>2244818.79</v>
      </c>
      <c r="Q129" s="30">
        <v>811</v>
      </c>
      <c r="R129" s="31">
        <v>28</v>
      </c>
      <c r="S129" s="32">
        <v>2120898.36</v>
      </c>
      <c r="T129" s="33">
        <v>766</v>
      </c>
      <c r="U129" s="34">
        <v>33</v>
      </c>
      <c r="V129" s="29">
        <v>159111.48000000001</v>
      </c>
      <c r="W129" s="35">
        <v>57</v>
      </c>
      <c r="X129" s="31">
        <v>108</v>
      </c>
      <c r="Y129" s="32">
        <v>1298600.25</v>
      </c>
      <c r="Z129" s="36">
        <v>469</v>
      </c>
      <c r="AA129" s="34">
        <v>68</v>
      </c>
      <c r="AB129" s="29">
        <v>1209387.32</v>
      </c>
      <c r="AC129" s="30">
        <v>437</v>
      </c>
      <c r="AD129" s="31">
        <v>64</v>
      </c>
      <c r="AE129" s="37">
        <v>33337686.210000001</v>
      </c>
      <c r="AF129" s="38">
        <v>12038</v>
      </c>
      <c r="AG129" s="39">
        <v>70</v>
      </c>
    </row>
    <row r="130" spans="1:33" x14ac:dyDescent="0.25">
      <c r="A130" s="20" t="s">
        <v>267</v>
      </c>
      <c r="B130" s="21" t="s">
        <v>268</v>
      </c>
      <c r="C130" s="22">
        <v>999.75</v>
      </c>
      <c r="D130" s="29">
        <v>6534939.8700000001</v>
      </c>
      <c r="E130" s="24">
        <v>6537</v>
      </c>
      <c r="F130" s="25">
        <f>_xlfn.RANK.EQ(E130,E$5:E$147)</f>
        <v>17</v>
      </c>
      <c r="G130" s="32">
        <v>2527397.5499999998</v>
      </c>
      <c r="H130" s="33">
        <v>2528</v>
      </c>
      <c r="I130" s="34">
        <v>8</v>
      </c>
      <c r="J130" s="29">
        <v>1616255.99</v>
      </c>
      <c r="K130" s="30">
        <v>1617</v>
      </c>
      <c r="L130" s="31">
        <v>3</v>
      </c>
      <c r="M130" s="32">
        <v>123742.15</v>
      </c>
      <c r="N130" s="33">
        <v>124</v>
      </c>
      <c r="O130" s="34">
        <f>RANK(N130,N$5:N$147,0)</f>
        <v>132</v>
      </c>
      <c r="P130" s="29">
        <v>852642.79</v>
      </c>
      <c r="Q130" s="30">
        <v>853</v>
      </c>
      <c r="R130" s="31">
        <v>21</v>
      </c>
      <c r="S130" s="32">
        <v>879773.52</v>
      </c>
      <c r="T130" s="33">
        <v>880</v>
      </c>
      <c r="U130" s="34">
        <v>22</v>
      </c>
      <c r="V130" s="29">
        <v>129762.75</v>
      </c>
      <c r="W130" s="35">
        <v>130</v>
      </c>
      <c r="X130" s="31">
        <v>85</v>
      </c>
      <c r="Y130" s="32">
        <v>56809.88</v>
      </c>
      <c r="Z130" s="36">
        <v>57</v>
      </c>
      <c r="AA130" s="34">
        <v>136</v>
      </c>
      <c r="AB130" s="29">
        <v>745518.92</v>
      </c>
      <c r="AC130" s="30">
        <v>746</v>
      </c>
      <c r="AD130" s="31">
        <v>12</v>
      </c>
      <c r="AE130" s="37">
        <v>13473397.420000002</v>
      </c>
      <c r="AF130" s="38">
        <v>13477</v>
      </c>
      <c r="AG130" s="39">
        <v>31</v>
      </c>
    </row>
    <row r="131" spans="1:33" x14ac:dyDescent="0.25">
      <c r="A131" s="20" t="s">
        <v>269</v>
      </c>
      <c r="B131" s="21" t="s">
        <v>270</v>
      </c>
      <c r="C131" s="22">
        <v>2023.65</v>
      </c>
      <c r="D131" s="29">
        <v>11913832.279999999</v>
      </c>
      <c r="E131" s="24">
        <v>5887</v>
      </c>
      <c r="F131" s="25">
        <f>_xlfn.RANK.EQ(E131,E$5:E$147)</f>
        <v>64</v>
      </c>
      <c r="G131" s="32">
        <v>3757736.27</v>
      </c>
      <c r="H131" s="33">
        <v>1857</v>
      </c>
      <c r="I131" s="34">
        <v>59</v>
      </c>
      <c r="J131" s="29">
        <v>2065362.14</v>
      </c>
      <c r="K131" s="30">
        <v>1021</v>
      </c>
      <c r="L131" s="31">
        <v>66</v>
      </c>
      <c r="M131" s="32">
        <v>778085.69</v>
      </c>
      <c r="N131" s="33">
        <v>384</v>
      </c>
      <c r="O131" s="34">
        <f>RANK(N131,N$5:N$147,0)</f>
        <v>109</v>
      </c>
      <c r="P131" s="29">
        <v>1222054.03</v>
      </c>
      <c r="Q131" s="30">
        <v>604</v>
      </c>
      <c r="R131" s="31">
        <v>84</v>
      </c>
      <c r="S131" s="32">
        <v>1218792.6100000001</v>
      </c>
      <c r="T131" s="33">
        <v>602</v>
      </c>
      <c r="U131" s="34">
        <v>56</v>
      </c>
      <c r="V131" s="29">
        <v>259761.15</v>
      </c>
      <c r="W131" s="35">
        <v>128</v>
      </c>
      <c r="X131" s="31">
        <v>86</v>
      </c>
      <c r="Y131" s="32">
        <v>238713.38</v>
      </c>
      <c r="Z131" s="36">
        <v>118</v>
      </c>
      <c r="AA131" s="34">
        <v>134</v>
      </c>
      <c r="AB131" s="29">
        <v>1112869.03</v>
      </c>
      <c r="AC131" s="30">
        <v>550</v>
      </c>
      <c r="AD131" s="31">
        <v>38</v>
      </c>
      <c r="AE131" s="37">
        <v>22573157.579999998</v>
      </c>
      <c r="AF131" s="38">
        <v>11155</v>
      </c>
      <c r="AG131" s="39">
        <v>103</v>
      </c>
    </row>
    <row r="132" spans="1:33" x14ac:dyDescent="0.25">
      <c r="A132" s="20" t="s">
        <v>271</v>
      </c>
      <c r="B132" s="21" t="s">
        <v>272</v>
      </c>
      <c r="C132" s="22">
        <v>1869.15</v>
      </c>
      <c r="D132" s="29">
        <v>11330627.970000001</v>
      </c>
      <c r="E132" s="24">
        <v>6062</v>
      </c>
      <c r="F132" s="25">
        <f>_xlfn.RANK.EQ(E132,E$5:E$147)</f>
        <v>48</v>
      </c>
      <c r="G132" s="32">
        <v>3592280.09</v>
      </c>
      <c r="H132" s="33">
        <v>1922</v>
      </c>
      <c r="I132" s="34">
        <v>44</v>
      </c>
      <c r="J132" s="29">
        <v>2739883.11</v>
      </c>
      <c r="K132" s="30">
        <v>1466</v>
      </c>
      <c r="L132" s="31">
        <v>10</v>
      </c>
      <c r="M132" s="32">
        <v>733584.89</v>
      </c>
      <c r="N132" s="33">
        <v>392</v>
      </c>
      <c r="O132" s="34">
        <f>RANK(N132,N$5:N$147,0)</f>
        <v>108</v>
      </c>
      <c r="P132" s="29">
        <v>1669160.22</v>
      </c>
      <c r="Q132" s="30">
        <v>893</v>
      </c>
      <c r="R132" s="31">
        <v>13</v>
      </c>
      <c r="S132" s="32">
        <v>1289274.1599999999</v>
      </c>
      <c r="T132" s="33">
        <v>690</v>
      </c>
      <c r="U132" s="34">
        <v>41</v>
      </c>
      <c r="V132" s="29">
        <v>246271.22</v>
      </c>
      <c r="W132" s="35">
        <v>132</v>
      </c>
      <c r="X132" s="31">
        <v>84</v>
      </c>
      <c r="Y132" s="32">
        <v>413050.8</v>
      </c>
      <c r="Z132" s="36">
        <v>221</v>
      </c>
      <c r="AA132" s="34">
        <v>118</v>
      </c>
      <c r="AB132" s="29">
        <v>579222.65</v>
      </c>
      <c r="AC132" s="30">
        <v>310</v>
      </c>
      <c r="AD132" s="31">
        <v>102</v>
      </c>
      <c r="AE132" s="37">
        <v>22599465.109999999</v>
      </c>
      <c r="AF132" s="38">
        <v>12091</v>
      </c>
      <c r="AG132" s="39">
        <v>66</v>
      </c>
    </row>
    <row r="133" spans="1:33" x14ac:dyDescent="0.25">
      <c r="A133" s="20" t="s">
        <v>273</v>
      </c>
      <c r="B133" s="21" t="s">
        <v>274</v>
      </c>
      <c r="C133" s="22">
        <v>1612.3</v>
      </c>
      <c r="D133" s="29">
        <v>10527433.76</v>
      </c>
      <c r="E133" s="24">
        <v>6529</v>
      </c>
      <c r="F133" s="25">
        <f>_xlfn.RANK.EQ(E133,E$5:E$147)</f>
        <v>19</v>
      </c>
      <c r="G133" s="32">
        <v>2619628.5499999998</v>
      </c>
      <c r="H133" s="33">
        <v>1625</v>
      </c>
      <c r="I133" s="34">
        <v>97</v>
      </c>
      <c r="J133" s="29">
        <v>1301100.1100000001</v>
      </c>
      <c r="K133" s="30">
        <v>807</v>
      </c>
      <c r="L133" s="31">
        <v>115</v>
      </c>
      <c r="M133" s="32">
        <v>339290.81</v>
      </c>
      <c r="N133" s="33">
        <v>210</v>
      </c>
      <c r="O133" s="34">
        <f>RANK(N133,N$5:N$147,0)</f>
        <v>125</v>
      </c>
      <c r="P133" s="29">
        <v>762167.85</v>
      </c>
      <c r="Q133" s="30">
        <v>473</v>
      </c>
      <c r="R133" s="31">
        <v>117</v>
      </c>
      <c r="S133" s="32">
        <v>2160523.1800000002</v>
      </c>
      <c r="T133" s="33">
        <v>1340</v>
      </c>
      <c r="U133" s="34">
        <v>6</v>
      </c>
      <c r="V133" s="29">
        <v>1319029.6499999999</v>
      </c>
      <c r="W133" s="35">
        <v>818</v>
      </c>
      <c r="X133" s="31">
        <v>24</v>
      </c>
      <c r="Y133" s="32">
        <v>464850.36</v>
      </c>
      <c r="Z133" s="36">
        <v>288</v>
      </c>
      <c r="AA133" s="34">
        <v>104</v>
      </c>
      <c r="AB133" s="29">
        <v>775357.63</v>
      </c>
      <c r="AC133" s="30">
        <v>481</v>
      </c>
      <c r="AD133" s="31">
        <v>52</v>
      </c>
      <c r="AE133" s="37">
        <v>20275929.899999995</v>
      </c>
      <c r="AF133" s="38">
        <v>12576</v>
      </c>
      <c r="AG133" s="39">
        <v>49</v>
      </c>
    </row>
    <row r="134" spans="1:33" x14ac:dyDescent="0.25">
      <c r="A134" s="20" t="s">
        <v>275</v>
      </c>
      <c r="B134" s="21" t="s">
        <v>276</v>
      </c>
      <c r="C134" s="22">
        <v>1556.35</v>
      </c>
      <c r="D134" s="29">
        <v>8096602.0199999996</v>
      </c>
      <c r="E134" s="24">
        <v>5202</v>
      </c>
      <c r="F134" s="25">
        <f>_xlfn.RANK.EQ(E134,E$5:E$147)</f>
        <v>130</v>
      </c>
      <c r="G134" s="32">
        <v>2497300.21</v>
      </c>
      <c r="H134" s="33">
        <v>1605</v>
      </c>
      <c r="I134" s="34">
        <v>99</v>
      </c>
      <c r="J134" s="29">
        <v>1926596.24</v>
      </c>
      <c r="K134" s="30">
        <v>1238</v>
      </c>
      <c r="L134" s="31">
        <v>24</v>
      </c>
      <c r="M134" s="32">
        <v>628605.01</v>
      </c>
      <c r="N134" s="33">
        <v>404</v>
      </c>
      <c r="O134" s="34">
        <f>RANK(N134,N$5:N$147,0)</f>
        <v>103</v>
      </c>
      <c r="P134" s="29">
        <v>657408.57999999996</v>
      </c>
      <c r="Q134" s="30">
        <v>422</v>
      </c>
      <c r="R134" s="31">
        <v>121</v>
      </c>
      <c r="S134" s="32">
        <v>1034736.11</v>
      </c>
      <c r="T134" s="33">
        <v>665</v>
      </c>
      <c r="U134" s="34">
        <v>45</v>
      </c>
      <c r="V134" s="29">
        <v>94762.75</v>
      </c>
      <c r="W134" s="35">
        <v>61</v>
      </c>
      <c r="X134" s="31">
        <v>107</v>
      </c>
      <c r="Y134" s="32">
        <v>577918.42000000004</v>
      </c>
      <c r="Z134" s="36">
        <v>371</v>
      </c>
      <c r="AA134" s="34">
        <v>89</v>
      </c>
      <c r="AB134" s="29">
        <v>315697.53999999998</v>
      </c>
      <c r="AC134" s="30">
        <v>203</v>
      </c>
      <c r="AD134" s="31">
        <v>138</v>
      </c>
      <c r="AE134" s="37">
        <v>15834958.879999999</v>
      </c>
      <c r="AF134" s="38">
        <v>10174</v>
      </c>
      <c r="AG134" s="39">
        <v>130</v>
      </c>
    </row>
    <row r="135" spans="1:33" x14ac:dyDescent="0.25">
      <c r="A135" s="20" t="s">
        <v>277</v>
      </c>
      <c r="B135" s="21" t="s">
        <v>278</v>
      </c>
      <c r="C135" s="22">
        <v>1260.4000000000001</v>
      </c>
      <c r="D135" s="29">
        <v>6945830.7699999996</v>
      </c>
      <c r="E135" s="24">
        <v>5511</v>
      </c>
      <c r="F135" s="25">
        <f>_xlfn.RANK.EQ(E135,E$5:E$147)</f>
        <v>106</v>
      </c>
      <c r="G135" s="32">
        <v>2457961.65</v>
      </c>
      <c r="H135" s="33">
        <v>1950</v>
      </c>
      <c r="I135" s="34">
        <v>39</v>
      </c>
      <c r="J135" s="29">
        <v>1541198.45</v>
      </c>
      <c r="K135" s="30">
        <v>1223</v>
      </c>
      <c r="L135" s="31">
        <v>29</v>
      </c>
      <c r="M135" s="32">
        <v>450608.98</v>
      </c>
      <c r="N135" s="33">
        <v>358</v>
      </c>
      <c r="O135" s="34">
        <f>RANK(N135,N$5:N$147,0)</f>
        <v>114</v>
      </c>
      <c r="P135" s="29">
        <v>1126973.4099999999</v>
      </c>
      <c r="Q135" s="30">
        <v>894</v>
      </c>
      <c r="R135" s="31">
        <v>12</v>
      </c>
      <c r="S135" s="32">
        <v>1435011.87</v>
      </c>
      <c r="T135" s="33">
        <v>1139</v>
      </c>
      <c r="U135" s="34">
        <v>9</v>
      </c>
      <c r="V135" s="29">
        <v>593298.75</v>
      </c>
      <c r="W135" s="35">
        <v>471</v>
      </c>
      <c r="X135" s="31">
        <v>39</v>
      </c>
      <c r="Y135" s="32">
        <v>503488.49</v>
      </c>
      <c r="Z135" s="36">
        <v>399</v>
      </c>
      <c r="AA135" s="34">
        <v>85</v>
      </c>
      <c r="AB135" s="29">
        <v>381521.57</v>
      </c>
      <c r="AC135" s="30">
        <v>303</v>
      </c>
      <c r="AD135" s="31">
        <v>110</v>
      </c>
      <c r="AE135" s="37">
        <v>15441510.939999999</v>
      </c>
      <c r="AF135" s="38">
        <v>12251</v>
      </c>
      <c r="AG135" s="39">
        <v>59</v>
      </c>
    </row>
    <row r="136" spans="1:33" x14ac:dyDescent="0.25">
      <c r="A136" s="20" t="s">
        <v>279</v>
      </c>
      <c r="B136" s="21" t="s">
        <v>280</v>
      </c>
      <c r="C136" s="22">
        <v>1111.0999999999999</v>
      </c>
      <c r="D136" s="29">
        <v>6396315.46</v>
      </c>
      <c r="E136" s="24">
        <v>5757</v>
      </c>
      <c r="F136" s="25">
        <f>_xlfn.RANK.EQ(E136,E$5:E$147)</f>
        <v>80</v>
      </c>
      <c r="G136" s="32">
        <v>2130352</v>
      </c>
      <c r="H136" s="33">
        <v>1917</v>
      </c>
      <c r="I136" s="34">
        <v>48</v>
      </c>
      <c r="J136" s="29">
        <v>1275225.99</v>
      </c>
      <c r="K136" s="30">
        <v>1148</v>
      </c>
      <c r="L136" s="31">
        <v>42</v>
      </c>
      <c r="M136" s="32">
        <v>480152.68</v>
      </c>
      <c r="N136" s="33">
        <v>432</v>
      </c>
      <c r="O136" s="34">
        <f>RANK(N136,N$5:N$147,0)</f>
        <v>99</v>
      </c>
      <c r="P136" s="29">
        <v>815863.84</v>
      </c>
      <c r="Q136" s="30">
        <v>734</v>
      </c>
      <c r="R136" s="31">
        <v>47</v>
      </c>
      <c r="S136" s="32">
        <v>865617.81</v>
      </c>
      <c r="T136" s="33">
        <v>779</v>
      </c>
      <c r="U136" s="34">
        <v>31</v>
      </c>
      <c r="V136" s="29">
        <v>9292.8700000000008</v>
      </c>
      <c r="W136" s="35">
        <v>8</v>
      </c>
      <c r="X136" s="31">
        <v>124</v>
      </c>
      <c r="Y136" s="32">
        <v>545057.65</v>
      </c>
      <c r="Z136" s="36">
        <v>491</v>
      </c>
      <c r="AA136" s="34">
        <v>65</v>
      </c>
      <c r="AB136" s="29">
        <v>386455.3</v>
      </c>
      <c r="AC136" s="30">
        <v>348</v>
      </c>
      <c r="AD136" s="31">
        <v>91</v>
      </c>
      <c r="AE136" s="37">
        <v>12910170.600000001</v>
      </c>
      <c r="AF136" s="38">
        <v>11619</v>
      </c>
      <c r="AG136" s="39">
        <v>83</v>
      </c>
    </row>
    <row r="137" spans="1:33" x14ac:dyDescent="0.25">
      <c r="A137" s="20" t="s">
        <v>281</v>
      </c>
      <c r="B137" s="21" t="s">
        <v>282</v>
      </c>
      <c r="C137" s="22">
        <v>1742.2</v>
      </c>
      <c r="D137" s="29">
        <v>11380719.359999999</v>
      </c>
      <c r="E137" s="24">
        <v>6532</v>
      </c>
      <c r="F137" s="25">
        <f>_xlfn.RANK.EQ(E137,E$5:E$147)</f>
        <v>18</v>
      </c>
      <c r="G137" s="32">
        <v>2876104.07</v>
      </c>
      <c r="H137" s="33">
        <v>1651</v>
      </c>
      <c r="I137" s="34">
        <v>92</v>
      </c>
      <c r="J137" s="29">
        <v>1409914.27</v>
      </c>
      <c r="K137" s="30">
        <v>809</v>
      </c>
      <c r="L137" s="31">
        <v>113</v>
      </c>
      <c r="M137" s="32">
        <v>225531.08</v>
      </c>
      <c r="N137" s="33">
        <v>129</v>
      </c>
      <c r="O137" s="34">
        <f>RANK(N137,N$5:N$147,0)</f>
        <v>131</v>
      </c>
      <c r="P137" s="29">
        <v>990767.84</v>
      </c>
      <c r="Q137" s="30">
        <v>569</v>
      </c>
      <c r="R137" s="31">
        <v>98</v>
      </c>
      <c r="S137" s="32">
        <v>1101846.81</v>
      </c>
      <c r="T137" s="33">
        <v>632</v>
      </c>
      <c r="U137" s="34">
        <v>50</v>
      </c>
      <c r="V137" s="29">
        <v>166431.06</v>
      </c>
      <c r="W137" s="35">
        <v>96</v>
      </c>
      <c r="X137" s="31">
        <v>96</v>
      </c>
      <c r="Y137" s="32">
        <v>1621847.59</v>
      </c>
      <c r="Z137" s="36">
        <v>931</v>
      </c>
      <c r="AA137" s="34">
        <v>30</v>
      </c>
      <c r="AB137" s="29">
        <v>443015.98</v>
      </c>
      <c r="AC137" s="30">
        <v>254</v>
      </c>
      <c r="AD137" s="31">
        <v>128</v>
      </c>
      <c r="AE137" s="37">
        <v>20222728.059999999</v>
      </c>
      <c r="AF137" s="38">
        <v>11608</v>
      </c>
      <c r="AG137" s="39">
        <v>84</v>
      </c>
    </row>
    <row r="138" spans="1:33" x14ac:dyDescent="0.25">
      <c r="A138" s="20" t="s">
        <v>283</v>
      </c>
      <c r="B138" s="21" t="s">
        <v>284</v>
      </c>
      <c r="C138" s="22">
        <v>10370.4</v>
      </c>
      <c r="D138" s="29">
        <v>60721616.219999999</v>
      </c>
      <c r="E138" s="24">
        <v>5855</v>
      </c>
      <c r="F138" s="25">
        <f>_xlfn.RANK.EQ(E138,E$5:E$147)</f>
        <v>70</v>
      </c>
      <c r="G138" s="32">
        <v>23896062.079999998</v>
      </c>
      <c r="H138" s="33">
        <v>2304</v>
      </c>
      <c r="I138" s="34">
        <v>14</v>
      </c>
      <c r="J138" s="29">
        <v>13955494.99</v>
      </c>
      <c r="K138" s="30">
        <v>1346</v>
      </c>
      <c r="L138" s="31">
        <v>16</v>
      </c>
      <c r="M138" s="32">
        <v>6430269.7300000004</v>
      </c>
      <c r="N138" s="33">
        <v>620</v>
      </c>
      <c r="O138" s="34">
        <f>RANK(N138,N$5:N$147,0)</f>
        <v>64</v>
      </c>
      <c r="P138" s="29">
        <v>6732175.79</v>
      </c>
      <c r="Q138" s="30">
        <v>649</v>
      </c>
      <c r="R138" s="31">
        <v>70</v>
      </c>
      <c r="S138" s="32">
        <v>7033936.9500000002</v>
      </c>
      <c r="T138" s="33">
        <v>678</v>
      </c>
      <c r="U138" s="34">
        <v>44</v>
      </c>
      <c r="V138" s="29">
        <v>19486750.649999999</v>
      </c>
      <c r="W138" s="35">
        <v>1879</v>
      </c>
      <c r="X138" s="31">
        <v>10</v>
      </c>
      <c r="Y138" s="32">
        <v>104380621.75</v>
      </c>
      <c r="Z138" s="36">
        <v>10065</v>
      </c>
      <c r="AA138" s="34">
        <v>2</v>
      </c>
      <c r="AB138" s="29">
        <v>8525151.4800000004</v>
      </c>
      <c r="AC138" s="30">
        <v>822</v>
      </c>
      <c r="AD138" s="31">
        <v>9</v>
      </c>
      <c r="AE138" s="37">
        <v>251168004.63999999</v>
      </c>
      <c r="AF138" s="38">
        <v>24220</v>
      </c>
      <c r="AG138" s="39">
        <v>2</v>
      </c>
    </row>
    <row r="139" spans="1:33" x14ac:dyDescent="0.25">
      <c r="A139" s="20" t="s">
        <v>285</v>
      </c>
      <c r="B139" s="21" t="s">
        <v>286</v>
      </c>
      <c r="C139" s="22">
        <v>1428.65</v>
      </c>
      <c r="D139" s="29">
        <v>8551711.8300000001</v>
      </c>
      <c r="E139" s="24">
        <v>5986</v>
      </c>
      <c r="F139" s="25">
        <f>_xlfn.RANK.EQ(E139,E$5:E$147)</f>
        <v>55</v>
      </c>
      <c r="G139" s="32">
        <v>2898284.65</v>
      </c>
      <c r="H139" s="33">
        <v>2029</v>
      </c>
      <c r="I139" s="34">
        <v>30</v>
      </c>
      <c r="J139" s="29">
        <v>1468844.96</v>
      </c>
      <c r="K139" s="30">
        <v>1028</v>
      </c>
      <c r="L139" s="31">
        <v>64</v>
      </c>
      <c r="M139" s="32">
        <v>98154.59</v>
      </c>
      <c r="N139" s="33">
        <v>69</v>
      </c>
      <c r="O139" s="34">
        <f>RANK(N139,N$5:N$147,0)</f>
        <v>136</v>
      </c>
      <c r="P139" s="29">
        <v>1265117.22</v>
      </c>
      <c r="Q139" s="30">
        <v>886</v>
      </c>
      <c r="R139" s="31">
        <v>16</v>
      </c>
      <c r="S139" s="32">
        <v>1229920.33</v>
      </c>
      <c r="T139" s="33">
        <v>861</v>
      </c>
      <c r="U139" s="34">
        <v>23</v>
      </c>
      <c r="V139" s="29">
        <v>743747.71</v>
      </c>
      <c r="W139" s="35">
        <v>521</v>
      </c>
      <c r="X139" s="31">
        <v>38</v>
      </c>
      <c r="Y139" s="32">
        <v>762346.51</v>
      </c>
      <c r="Z139" s="36">
        <v>534</v>
      </c>
      <c r="AA139" s="34">
        <v>58</v>
      </c>
      <c r="AB139" s="29">
        <v>520871.67</v>
      </c>
      <c r="AC139" s="30">
        <v>365</v>
      </c>
      <c r="AD139" s="31">
        <v>87</v>
      </c>
      <c r="AE139" s="37">
        <v>17545040.470000006</v>
      </c>
      <c r="AF139" s="38">
        <v>12281</v>
      </c>
      <c r="AG139" s="39">
        <v>58</v>
      </c>
    </row>
    <row r="140" spans="1:33" x14ac:dyDescent="0.25">
      <c r="A140" s="20" t="s">
        <v>287</v>
      </c>
      <c r="B140" s="21" t="s">
        <v>288</v>
      </c>
      <c r="C140" s="22">
        <v>7091.6</v>
      </c>
      <c r="D140" s="29">
        <v>57400581.640000001</v>
      </c>
      <c r="E140" s="24">
        <v>8094</v>
      </c>
      <c r="F140" s="25">
        <f>_xlfn.RANK.EQ(E140,E$5:E$147)</f>
        <v>3</v>
      </c>
      <c r="G140" s="32">
        <v>15850724.02</v>
      </c>
      <c r="H140" s="33">
        <v>2235</v>
      </c>
      <c r="I140" s="34">
        <v>18</v>
      </c>
      <c r="J140" s="29">
        <v>11220995.07</v>
      </c>
      <c r="K140" s="30">
        <v>1582</v>
      </c>
      <c r="L140" s="31">
        <v>6</v>
      </c>
      <c r="M140" s="32">
        <v>922910.44</v>
      </c>
      <c r="N140" s="33">
        <v>130</v>
      </c>
      <c r="O140" s="34">
        <f>RANK(N140,N$5:N$147,0)</f>
        <v>130</v>
      </c>
      <c r="P140" s="29">
        <v>2906536.37</v>
      </c>
      <c r="Q140" s="30">
        <v>410</v>
      </c>
      <c r="R140" s="31">
        <v>123</v>
      </c>
      <c r="S140" s="32">
        <v>4054365.66</v>
      </c>
      <c r="T140" s="33">
        <v>572</v>
      </c>
      <c r="U140" s="34">
        <v>65</v>
      </c>
      <c r="V140" s="29">
        <v>6860062.5499999998</v>
      </c>
      <c r="W140" s="35">
        <v>967</v>
      </c>
      <c r="X140" s="31">
        <v>19</v>
      </c>
      <c r="Y140" s="32">
        <v>5078029.9800000004</v>
      </c>
      <c r="Z140" s="36">
        <v>716</v>
      </c>
      <c r="AA140" s="34">
        <v>42</v>
      </c>
      <c r="AB140" s="29">
        <v>1532431.61</v>
      </c>
      <c r="AC140" s="30">
        <v>216</v>
      </c>
      <c r="AD140" s="31">
        <v>135</v>
      </c>
      <c r="AE140" s="37">
        <v>105834734.33999999</v>
      </c>
      <c r="AF140" s="38">
        <v>14924</v>
      </c>
      <c r="AG140" s="39">
        <v>17</v>
      </c>
    </row>
    <row r="141" spans="1:33" x14ac:dyDescent="0.25">
      <c r="A141" s="20" t="s">
        <v>289</v>
      </c>
      <c r="B141" s="21" t="s">
        <v>290</v>
      </c>
      <c r="C141" s="22">
        <v>1223.9000000000001</v>
      </c>
      <c r="D141" s="29">
        <v>7615518.79</v>
      </c>
      <c r="E141" s="24">
        <v>6222</v>
      </c>
      <c r="F141" s="25">
        <f>_xlfn.RANK.EQ(E141,E$5:E$147)</f>
        <v>32</v>
      </c>
      <c r="G141" s="32">
        <v>1675141.94</v>
      </c>
      <c r="H141" s="33">
        <v>1369</v>
      </c>
      <c r="I141" s="34">
        <v>129</v>
      </c>
      <c r="J141" s="29">
        <v>1300120.6499999999</v>
      </c>
      <c r="K141" s="30">
        <v>1062</v>
      </c>
      <c r="L141" s="31">
        <v>56</v>
      </c>
      <c r="M141" s="32">
        <v>643990</v>
      </c>
      <c r="N141" s="33">
        <v>526</v>
      </c>
      <c r="O141" s="34">
        <f>RANK(N141,N$5:N$147,0)</f>
        <v>86</v>
      </c>
      <c r="P141" s="29">
        <v>704117.71</v>
      </c>
      <c r="Q141" s="30">
        <v>575</v>
      </c>
      <c r="R141" s="31">
        <v>95</v>
      </c>
      <c r="S141" s="32">
        <v>892041.81</v>
      </c>
      <c r="T141" s="33">
        <v>729</v>
      </c>
      <c r="U141" s="34">
        <v>39</v>
      </c>
      <c r="V141" s="29">
        <v>651147.23</v>
      </c>
      <c r="W141" s="35">
        <v>532</v>
      </c>
      <c r="X141" s="31">
        <v>36</v>
      </c>
      <c r="Y141" s="32">
        <v>374916.46</v>
      </c>
      <c r="Z141" s="36">
        <v>306</v>
      </c>
      <c r="AA141" s="34">
        <v>101</v>
      </c>
      <c r="AB141" s="29">
        <v>931092.81</v>
      </c>
      <c r="AC141" s="30">
        <v>761</v>
      </c>
      <c r="AD141" s="31">
        <v>11</v>
      </c>
      <c r="AE141" s="37">
        <v>14794341.400000002</v>
      </c>
      <c r="AF141" s="38">
        <v>12088</v>
      </c>
      <c r="AG141" s="39">
        <v>67</v>
      </c>
    </row>
    <row r="142" spans="1:33" x14ac:dyDescent="0.25">
      <c r="A142" s="20" t="s">
        <v>291</v>
      </c>
      <c r="B142" s="21" t="s">
        <v>292</v>
      </c>
      <c r="C142" s="22">
        <v>4800.8999999999996</v>
      </c>
      <c r="D142" s="29">
        <v>28224401.75</v>
      </c>
      <c r="E142" s="24">
        <v>5879</v>
      </c>
      <c r="F142" s="25">
        <f>_xlfn.RANK.EQ(E142,E$5:E$147)</f>
        <v>66</v>
      </c>
      <c r="G142" s="32">
        <v>7225545.4500000002</v>
      </c>
      <c r="H142" s="33">
        <v>1505</v>
      </c>
      <c r="I142" s="34">
        <v>110</v>
      </c>
      <c r="J142" s="29">
        <v>4890833.4000000004</v>
      </c>
      <c r="K142" s="30">
        <v>1019</v>
      </c>
      <c r="L142" s="31">
        <v>67</v>
      </c>
      <c r="M142" s="32">
        <v>3210464.32</v>
      </c>
      <c r="N142" s="33">
        <v>669</v>
      </c>
      <c r="O142" s="34">
        <f>RANK(N142,N$5:N$147,0)</f>
        <v>55</v>
      </c>
      <c r="P142" s="29">
        <v>2694198.82</v>
      </c>
      <c r="Q142" s="30">
        <v>561</v>
      </c>
      <c r="R142" s="31">
        <v>101</v>
      </c>
      <c r="S142" s="32">
        <v>3704100.94</v>
      </c>
      <c r="T142" s="33">
        <v>772</v>
      </c>
      <c r="U142" s="34">
        <v>32</v>
      </c>
      <c r="V142" s="29">
        <v>1844186.98</v>
      </c>
      <c r="W142" s="35">
        <v>384</v>
      </c>
      <c r="X142" s="31">
        <v>44</v>
      </c>
      <c r="Y142" s="32">
        <v>2483641.62</v>
      </c>
      <c r="Z142" s="36">
        <v>517</v>
      </c>
      <c r="AA142" s="34">
        <v>59</v>
      </c>
      <c r="AB142" s="29">
        <v>1422894.65</v>
      </c>
      <c r="AC142" s="30">
        <v>296</v>
      </c>
      <c r="AD142" s="31">
        <v>115</v>
      </c>
      <c r="AE142" s="37">
        <v>55706212.929999992</v>
      </c>
      <c r="AF142" s="38">
        <v>11603</v>
      </c>
      <c r="AG142" s="39">
        <v>85</v>
      </c>
    </row>
    <row r="143" spans="1:33" x14ac:dyDescent="0.25">
      <c r="A143" s="20" t="s">
        <v>293</v>
      </c>
      <c r="B143" s="21" t="s">
        <v>294</v>
      </c>
      <c r="C143" s="22">
        <v>316.14999999999998</v>
      </c>
      <c r="D143" s="29">
        <v>1713582.98</v>
      </c>
      <c r="E143" s="24">
        <v>5420</v>
      </c>
      <c r="F143" s="25">
        <f>_xlfn.RANK.EQ(E143,E$5:E$147)</f>
        <v>115</v>
      </c>
      <c r="G143" s="32">
        <v>517428.09</v>
      </c>
      <c r="H143" s="33">
        <v>1637</v>
      </c>
      <c r="I143" s="34">
        <v>94</v>
      </c>
      <c r="J143" s="29">
        <v>391612.2</v>
      </c>
      <c r="K143" s="30">
        <v>1239</v>
      </c>
      <c r="L143" s="31">
        <v>23</v>
      </c>
      <c r="M143" s="32">
        <v>4275</v>
      </c>
      <c r="N143" s="33">
        <v>14</v>
      </c>
      <c r="O143" s="34">
        <f>RANK(N143,N$5:N$147,0)</f>
        <v>141</v>
      </c>
      <c r="P143" s="29">
        <v>106447.14</v>
      </c>
      <c r="Q143" s="30">
        <v>337</v>
      </c>
      <c r="R143" s="31">
        <v>135</v>
      </c>
      <c r="S143" s="32">
        <v>612915.69999999995</v>
      </c>
      <c r="T143" s="33">
        <v>1939</v>
      </c>
      <c r="U143" s="34">
        <v>2</v>
      </c>
      <c r="V143" s="40"/>
      <c r="W143" s="35">
        <v>0</v>
      </c>
      <c r="X143" s="31">
        <v>126</v>
      </c>
      <c r="Y143" s="32">
        <v>70604.08</v>
      </c>
      <c r="Z143" s="36">
        <v>223</v>
      </c>
      <c r="AA143" s="34">
        <v>117</v>
      </c>
      <c r="AB143" s="40"/>
      <c r="AC143" s="30">
        <v>0</v>
      </c>
      <c r="AD143" s="31">
        <v>142</v>
      </c>
      <c r="AE143" s="37">
        <v>3422400.1900000004</v>
      </c>
      <c r="AF143" s="38">
        <v>10825</v>
      </c>
      <c r="AG143" s="39">
        <v>117</v>
      </c>
    </row>
    <row r="144" spans="1:33" x14ac:dyDescent="0.25">
      <c r="A144" s="20" t="s">
        <v>295</v>
      </c>
      <c r="B144" s="21" t="s">
        <v>296</v>
      </c>
      <c r="C144" s="22">
        <v>393.7</v>
      </c>
      <c r="D144" s="29">
        <v>2592839.7799999998</v>
      </c>
      <c r="E144" s="24">
        <v>6586</v>
      </c>
      <c r="F144" s="25">
        <f>_xlfn.RANK.EQ(E144,E$5:E$147)</f>
        <v>11</v>
      </c>
      <c r="G144" s="32">
        <v>734067.16</v>
      </c>
      <c r="H144" s="33">
        <v>1865</v>
      </c>
      <c r="I144" s="34">
        <v>55</v>
      </c>
      <c r="J144" s="29">
        <v>101773.99</v>
      </c>
      <c r="K144" s="30">
        <v>259</v>
      </c>
      <c r="L144" s="31">
        <v>143</v>
      </c>
      <c r="M144" s="32">
        <v>15300.21</v>
      </c>
      <c r="N144" s="33">
        <v>39</v>
      </c>
      <c r="O144" s="34">
        <f>RANK(N144,N$5:N$147,0)</f>
        <v>139</v>
      </c>
      <c r="P144" s="29">
        <v>109682.07</v>
      </c>
      <c r="Q144" s="30">
        <v>279</v>
      </c>
      <c r="R144" s="31">
        <v>142</v>
      </c>
      <c r="S144" s="32">
        <v>346972.63</v>
      </c>
      <c r="T144" s="33">
        <v>881</v>
      </c>
      <c r="U144" s="34">
        <v>21</v>
      </c>
      <c r="V144" s="29">
        <v>92361</v>
      </c>
      <c r="W144" s="35">
        <v>235</v>
      </c>
      <c r="X144" s="31">
        <v>67</v>
      </c>
      <c r="Y144" s="41"/>
      <c r="Z144" s="36">
        <v>0</v>
      </c>
      <c r="AA144" s="34">
        <v>142</v>
      </c>
      <c r="AB144" s="29">
        <v>324379.36</v>
      </c>
      <c r="AC144" s="30">
        <v>824</v>
      </c>
      <c r="AD144" s="31">
        <v>8</v>
      </c>
      <c r="AE144" s="37">
        <v>4323973.2</v>
      </c>
      <c r="AF144" s="38">
        <v>10983</v>
      </c>
      <c r="AG144" s="39">
        <v>111</v>
      </c>
    </row>
    <row r="145" spans="1:33" x14ac:dyDescent="0.25">
      <c r="A145" s="20" t="s">
        <v>297</v>
      </c>
      <c r="B145" s="21" t="s">
        <v>298</v>
      </c>
      <c r="C145" s="22">
        <v>345.5</v>
      </c>
      <c r="D145" s="29">
        <v>1670986.86</v>
      </c>
      <c r="E145" s="24">
        <v>4836</v>
      </c>
      <c r="F145" s="25">
        <f>_xlfn.RANK.EQ(E145,E$5:E$147)</f>
        <v>141</v>
      </c>
      <c r="G145" s="32">
        <v>453245.72</v>
      </c>
      <c r="H145" s="33">
        <v>1312</v>
      </c>
      <c r="I145" s="34">
        <v>132</v>
      </c>
      <c r="J145" s="29">
        <v>545066.12</v>
      </c>
      <c r="K145" s="30">
        <v>1578</v>
      </c>
      <c r="L145" s="31">
        <v>7</v>
      </c>
      <c r="M145" s="41"/>
      <c r="N145" s="33">
        <v>0</v>
      </c>
      <c r="O145" s="34">
        <f>RANK(N145,N$5:N$147,0)</f>
        <v>142</v>
      </c>
      <c r="P145" s="29">
        <v>209774.52</v>
      </c>
      <c r="Q145" s="30">
        <v>607</v>
      </c>
      <c r="R145" s="31">
        <v>83</v>
      </c>
      <c r="S145" s="32">
        <v>291492</v>
      </c>
      <c r="T145" s="33">
        <v>844</v>
      </c>
      <c r="U145" s="34">
        <v>26</v>
      </c>
      <c r="V145" s="29">
        <v>82700.22</v>
      </c>
      <c r="W145" s="35">
        <v>239</v>
      </c>
      <c r="X145" s="31">
        <v>65</v>
      </c>
      <c r="Y145" s="41"/>
      <c r="Z145" s="36">
        <v>0</v>
      </c>
      <c r="AA145" s="34">
        <v>142</v>
      </c>
      <c r="AB145" s="40"/>
      <c r="AC145" s="30">
        <v>0</v>
      </c>
      <c r="AD145" s="31">
        <v>142</v>
      </c>
      <c r="AE145" s="37">
        <v>3258242.4400000004</v>
      </c>
      <c r="AF145" s="38">
        <v>9431</v>
      </c>
      <c r="AG145" s="39">
        <v>141</v>
      </c>
    </row>
    <row r="146" spans="1:33" x14ac:dyDescent="0.25">
      <c r="A146" s="20" t="s">
        <v>299</v>
      </c>
      <c r="B146" s="21" t="s">
        <v>300</v>
      </c>
      <c r="C146" s="22">
        <v>124.65</v>
      </c>
      <c r="D146" s="29">
        <v>1136471.24</v>
      </c>
      <c r="E146" s="24">
        <v>9117</v>
      </c>
      <c r="F146" s="25">
        <f>_xlfn.RANK.EQ(E146,E$5:E$147)</f>
        <v>2</v>
      </c>
      <c r="G146" s="32">
        <v>1084761.52</v>
      </c>
      <c r="H146" s="33">
        <v>8702</v>
      </c>
      <c r="I146" s="34">
        <v>1</v>
      </c>
      <c r="J146" s="29">
        <v>169951.24</v>
      </c>
      <c r="K146" s="30">
        <v>1363</v>
      </c>
      <c r="L146" s="31">
        <v>15</v>
      </c>
      <c r="M146" s="41"/>
      <c r="N146" s="33">
        <v>0</v>
      </c>
      <c r="O146" s="34">
        <f>RANK(N146,N$5:N$147,0)</f>
        <v>142</v>
      </c>
      <c r="P146" s="29">
        <v>77873.47</v>
      </c>
      <c r="Q146" s="30">
        <v>625</v>
      </c>
      <c r="R146" s="31">
        <v>78</v>
      </c>
      <c r="S146" s="32">
        <v>354309.39</v>
      </c>
      <c r="T146" s="33">
        <v>2842</v>
      </c>
      <c r="U146" s="34">
        <v>1</v>
      </c>
      <c r="V146" s="40"/>
      <c r="W146" s="35">
        <v>0</v>
      </c>
      <c r="X146" s="31">
        <v>126</v>
      </c>
      <c r="Y146" s="32">
        <v>22029.79</v>
      </c>
      <c r="Z146" s="36">
        <v>177</v>
      </c>
      <c r="AA146" s="34">
        <v>126</v>
      </c>
      <c r="AB146" s="29">
        <v>36715.230000000003</v>
      </c>
      <c r="AC146" s="30">
        <v>295</v>
      </c>
      <c r="AD146" s="31">
        <v>116</v>
      </c>
      <c r="AE146" s="37">
        <v>2891230.8800000004</v>
      </c>
      <c r="AF146" s="38">
        <v>23195</v>
      </c>
      <c r="AG146" s="39">
        <v>3</v>
      </c>
    </row>
    <row r="147" spans="1:33" s="57" customFormat="1" x14ac:dyDescent="0.25">
      <c r="A147" s="42"/>
      <c r="B147" s="43" t="s">
        <v>301</v>
      </c>
      <c r="C147" s="44">
        <v>731495.34999999986</v>
      </c>
      <c r="D147" s="45">
        <v>4243326118.7499986</v>
      </c>
      <c r="E147" s="46">
        <v>5801</v>
      </c>
      <c r="F147" s="47">
        <f>_xlfn.RANK.EQ(E147,E$5:E$147)</f>
        <v>75</v>
      </c>
      <c r="G147" s="48">
        <v>1296984693.1299996</v>
      </c>
      <c r="H147" s="49">
        <v>1773</v>
      </c>
      <c r="I147" s="50">
        <v>71</v>
      </c>
      <c r="J147" s="45">
        <v>750409496.16000044</v>
      </c>
      <c r="K147" s="51">
        <v>1026</v>
      </c>
      <c r="L147" s="52">
        <v>65</v>
      </c>
      <c r="M147" s="48">
        <v>447843700.42999977</v>
      </c>
      <c r="N147" s="49">
        <v>612</v>
      </c>
      <c r="O147" s="50">
        <f>RANK(N147,N$5:N$147,0)</f>
        <v>67</v>
      </c>
      <c r="P147" s="45">
        <v>434004721.6400001</v>
      </c>
      <c r="Q147" s="51">
        <v>593</v>
      </c>
      <c r="R147" s="52">
        <v>86</v>
      </c>
      <c r="S147" s="48">
        <v>342009553.04999983</v>
      </c>
      <c r="T147" s="49">
        <v>468</v>
      </c>
      <c r="U147" s="50">
        <v>95</v>
      </c>
      <c r="V147" s="45">
        <v>491766763.3500002</v>
      </c>
      <c r="W147" s="53">
        <v>672</v>
      </c>
      <c r="X147" s="52">
        <v>26</v>
      </c>
      <c r="Y147" s="48">
        <v>742504071.38</v>
      </c>
      <c r="Z147" s="54">
        <v>1015</v>
      </c>
      <c r="AA147" s="50">
        <v>25</v>
      </c>
      <c r="AB147" s="45">
        <v>322476622.07000011</v>
      </c>
      <c r="AC147" s="51">
        <v>441</v>
      </c>
      <c r="AD147" s="52">
        <v>63</v>
      </c>
      <c r="AE147" s="48">
        <v>9071325739.9599991</v>
      </c>
      <c r="AF147" s="55">
        <v>12401</v>
      </c>
      <c r="AG147" s="56">
        <v>55</v>
      </c>
    </row>
  </sheetData>
  <autoFilter ref="A4:AG4" xr:uid="{DEB473A9-E827-4D5C-AC8F-F9BE240D9979}">
    <sortState xmlns:xlrd2="http://schemas.microsoft.com/office/spreadsheetml/2017/richdata2" ref="A5:AG147">
      <sortCondition ref="A4"/>
    </sortState>
  </autoFilter>
  <mergeCells count="10">
    <mergeCell ref="V3:X3"/>
    <mergeCell ref="Y3:AA3"/>
    <mergeCell ref="AB3:AD3"/>
    <mergeCell ref="AE3:AG3"/>
    <mergeCell ref="D3:F3"/>
    <mergeCell ref="G3:I3"/>
    <mergeCell ref="J3:L3"/>
    <mergeCell ref="M3:O3"/>
    <mergeCell ref="P3:R3"/>
    <mergeCell ref="S3:U3"/>
  </mergeCells>
  <printOptions horizontalCentered="1"/>
  <pageMargins left="0.7" right="0.7" top="0.5" bottom="0.5" header="0.3" footer="0.3"/>
  <pageSetup scale="26" fitToHeight="0" orientation="landscape" r:id="rId1"/>
  <headerFooter>
    <oddFooter>&amp;L&amp;10*  Financial Statement not approved as of 3/25/2021.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Expenditures by Function</vt:lpstr>
      <vt:lpstr>'Expenditures by Function'!Print_Titles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Andy</dc:creator>
  <cp:lastModifiedBy>Craig Andy</cp:lastModifiedBy>
  <dcterms:created xsi:type="dcterms:W3CDTF">2021-05-27T20:02:20Z</dcterms:created>
  <dcterms:modified xsi:type="dcterms:W3CDTF">2021-05-27T20:02:30Z</dcterms:modified>
</cp:coreProperties>
</file>